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OPAS MOOC\AM-Subtitle\xls\"/>
    </mc:Choice>
  </mc:AlternateContent>
  <bookViews>
    <workbookView xWindow="0" yWindow="0" windowWidth="23040" windowHeight="9510"/>
  </bookViews>
  <sheets>
    <sheet name="F1a Fertilizing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2" i="1" l="1"/>
  <c r="A31" i="1" l="1"/>
  <c r="A30" i="1"/>
  <c r="E29" i="1"/>
  <c r="A29" i="1"/>
  <c r="E28" i="1"/>
  <c r="A28" i="1"/>
  <c r="A27" i="1"/>
  <c r="A26" i="1"/>
  <c r="A25" i="1"/>
  <c r="H24" i="1"/>
  <c r="J24" i="1" s="1"/>
  <c r="N24" i="1" s="1"/>
  <c r="E24" i="1"/>
  <c r="A24" i="1"/>
  <c r="A23" i="1"/>
  <c r="A22" i="1"/>
  <c r="E21" i="1"/>
  <c r="A21" i="1"/>
  <c r="E20" i="1"/>
  <c r="A20" i="1"/>
  <c r="A19" i="1"/>
  <c r="A18" i="1"/>
  <c r="A17" i="1"/>
  <c r="H16" i="1"/>
  <c r="J16" i="1" s="1"/>
  <c r="N16" i="1" s="1"/>
  <c r="E16" i="1"/>
  <c r="A16" i="1"/>
  <c r="A15" i="1"/>
  <c r="A14" i="1"/>
  <c r="A13" i="1"/>
  <c r="A12" i="1"/>
  <c r="A11" i="1"/>
  <c r="A10" i="1"/>
  <c r="H9" i="1"/>
  <c r="H25" i="1" s="1"/>
  <c r="J25" i="1" s="1"/>
  <c r="A9" i="1"/>
  <c r="J8" i="1"/>
  <c r="N8" i="1" s="1"/>
  <c r="A8" i="1"/>
  <c r="A7" i="1"/>
  <c r="A6" i="1"/>
  <c r="A5" i="1"/>
  <c r="A4" i="1"/>
  <c r="A3" i="1"/>
  <c r="A2" i="1"/>
  <c r="A1" i="1"/>
  <c r="E25" i="1" l="1"/>
  <c r="P28" i="1"/>
  <c r="N28" i="1" s="1"/>
  <c r="N25" i="1"/>
  <c r="N26" i="1" s="1"/>
  <c r="N29" i="1" s="1"/>
  <c r="J9" i="1"/>
  <c r="H17" i="1"/>
  <c r="J17" i="1" s="1"/>
  <c r="P20" i="1" l="1"/>
  <c r="N20" i="1" s="1"/>
  <c r="N17" i="1"/>
  <c r="N18" i="1" s="1"/>
  <c r="N9" i="1"/>
  <c r="N10" i="1" s="1"/>
  <c r="P12" i="1"/>
  <c r="N12" i="1" s="1"/>
  <c r="N21" i="1" l="1"/>
  <c r="N13" i="1"/>
</calcChain>
</file>

<file path=xl/sharedStrings.xml><?xml version="1.0" encoding="utf-8"?>
<sst xmlns="http://schemas.openxmlformats.org/spreadsheetml/2006/main" count="77" uniqueCount="29">
  <si>
    <t>&lt; Form 1a &gt;</t>
  </si>
  <si>
    <t>×</t>
  </si>
  <si>
    <t>=</t>
  </si>
  <si>
    <t>–</t>
  </si>
  <si>
    <t>N</t>
  </si>
  <si>
    <t>Ցորենի 1 հեկտարի հաշվով սննդանյութերի հաշվարկ</t>
  </si>
  <si>
    <t>կգ/ց</t>
  </si>
  <si>
    <t>բերքատվություն</t>
  </si>
  <si>
    <t>ց/հա</t>
  </si>
  <si>
    <t>հեռացում</t>
  </si>
  <si>
    <t>կգ/հա</t>
  </si>
  <si>
    <t>պահանջը</t>
  </si>
  <si>
    <t>փաստացի</t>
  </si>
  <si>
    <t>սննդ.վերադարձ</t>
  </si>
  <si>
    <t>ծղոտից</t>
  </si>
  <si>
    <t>անջատում</t>
  </si>
  <si>
    <t>օգտա-</t>
  </si>
  <si>
    <t>գործում</t>
  </si>
  <si>
    <t>ցորեն</t>
  </si>
  <si>
    <t>+ծղոտ</t>
  </si>
  <si>
    <t>պարունակություն</t>
  </si>
  <si>
    <t>=սննդանյութերի պահանջը (ծղոտը հավաքվում է)</t>
  </si>
  <si>
    <t>– ծղոտի միջոցով սննդանյութերի հեռացում</t>
  </si>
  <si>
    <t>= Բալանսավորված սննդանյութերի պահանջը (ծղոտը չի հավաքվում)</t>
  </si>
  <si>
    <t xml:space="preserve">ծղոտի բերքը = </t>
  </si>
  <si>
    <t>×  հատիկի բերք</t>
  </si>
  <si>
    <r>
      <t>P</t>
    </r>
    <r>
      <rPr>
        <b/>
        <sz val="6"/>
        <rFont val="Times New Roman"/>
        <family val="1"/>
      </rPr>
      <t>2</t>
    </r>
    <r>
      <rPr>
        <b/>
        <sz val="10"/>
        <rFont val="Times New Roman"/>
        <family val="1"/>
      </rPr>
      <t>O</t>
    </r>
    <r>
      <rPr>
        <b/>
        <sz val="6"/>
        <rFont val="Times New Roman"/>
        <family val="1"/>
      </rPr>
      <t>5</t>
    </r>
  </si>
  <si>
    <r>
      <t>K</t>
    </r>
    <r>
      <rPr>
        <b/>
        <sz val="6"/>
        <rFont val="Times New Roman"/>
        <family val="1"/>
      </rPr>
      <t>2</t>
    </r>
    <r>
      <rPr>
        <b/>
        <sz val="10"/>
        <rFont val="Times New Roman"/>
        <family val="1"/>
      </rPr>
      <t>O</t>
    </r>
  </si>
  <si>
    <t>հարաբերակցությունը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</si>
</sst>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\ "/>
    <numFmt numFmtId="165" formatCode="0.0\ ;\-0.0\ ;"/>
    <numFmt numFmtId="166" formatCode="0.0\ "/>
    <numFmt numFmtId="167" formatCode="0%;\-0%;"/>
    <numFmt numFmtId="168" formatCode="0.0;\-0.0;"/>
  </numFmts>
  <fonts count="12" x14ac:knownFonts="1">
    <font>
      <sz val="10"/>
      <color rgb="FF000000"/>
      <name val="Arial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5"/>
      <color theme="1"/>
      <name val="Times New Roman"/>
      <family val="1"/>
    </font>
    <font>
      <b/>
      <sz val="6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99"/>
        <bgColor rgb="FFFFFF99"/>
      </patternFill>
    </fill>
  </fills>
  <borders count="14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1" fontId="1" fillId="0" borderId="1" xfId="0" applyNumberFormat="1" applyFont="1" applyBorder="1"/>
    <xf numFmtId="0" fontId="2" fillId="0" borderId="0" xfId="0" applyFont="1"/>
    <xf numFmtId="0" fontId="3" fillId="0" borderId="0" xfId="0" quotePrefix="1" applyFont="1" applyAlignment="1">
      <alignment horizontal="left" vertical="top"/>
    </xf>
    <xf numFmtId="0" fontId="4" fillId="0" borderId="0" xfId="0" applyFont="1" applyAlignment="1"/>
    <xf numFmtId="0" fontId="5" fillId="0" borderId="0" xfId="0" quotePrefix="1" applyFont="1" applyAlignment="1">
      <alignment horizontal="right" vertical="center"/>
    </xf>
    <xf numFmtId="164" fontId="2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164" fontId="7" fillId="0" borderId="0" xfId="0" applyNumberFormat="1" applyFont="1"/>
    <xf numFmtId="49" fontId="2" fillId="0" borderId="0" xfId="0" applyNumberFormat="1" applyFont="1" applyAlignment="1">
      <alignment horizontal="left"/>
    </xf>
    <xf numFmtId="165" fontId="2" fillId="3" borderId="11" xfId="0" applyNumberFormat="1" applyFont="1" applyFill="1" applyBorder="1"/>
    <xf numFmtId="165" fontId="2" fillId="0" borderId="11" xfId="0" applyNumberFormat="1" applyFont="1" applyBorder="1"/>
    <xf numFmtId="0" fontId="1" fillId="0" borderId="0" xfId="0" applyFont="1"/>
    <xf numFmtId="165" fontId="2" fillId="3" borderId="12" xfId="0" applyNumberFormat="1" applyFont="1" applyFill="1" applyBorder="1"/>
    <xf numFmtId="165" fontId="2" fillId="0" borderId="12" xfId="0" applyNumberFormat="1" applyFont="1" applyBorder="1"/>
    <xf numFmtId="165" fontId="2" fillId="0" borderId="13" xfId="0" applyNumberFormat="1" applyFont="1" applyBorder="1"/>
    <xf numFmtId="1" fontId="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66" fontId="2" fillId="0" borderId="0" xfId="0" applyNumberFormat="1" applyFont="1"/>
    <xf numFmtId="167" fontId="2" fillId="3" borderId="13" xfId="0" applyNumberFormat="1" applyFont="1" applyFill="1" applyBorder="1" applyAlignment="1">
      <alignment horizontal="center"/>
    </xf>
    <xf numFmtId="0" fontId="2" fillId="0" borderId="0" xfId="0" quotePrefix="1" applyFont="1" applyAlignment="1">
      <alignment horizontal="left"/>
    </xf>
    <xf numFmtId="168" fontId="2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/>
    <xf numFmtId="0" fontId="2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2" fillId="0" borderId="8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8" fillId="2" borderId="2" xfId="0" applyFont="1" applyFill="1" applyBorder="1" applyAlignment="1">
      <alignment horizontal="center" vertical="center" textRotation="90"/>
    </xf>
    <xf numFmtId="0" fontId="6" fillId="0" borderId="7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104775</xdr:colOff>
      <xdr:row>8</xdr:row>
      <xdr:rowOff>104775</xdr:rowOff>
    </xdr:from>
    <xdr:ext cx="1038225" cy="419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687640" y="1452929"/>
          <a:ext cx="1038225" cy="419100"/>
          <a:chOff x="4826888" y="3570450"/>
          <a:chExt cx="1038225" cy="4191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4826888" y="3570450"/>
            <a:ext cx="1038225" cy="419100"/>
            <a:chOff x="279" y="149"/>
            <a:chExt cx="110" cy="51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279" y="149"/>
              <a:ext cx="100" cy="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CxnSpPr/>
          </xdr:nvCxnSpPr>
          <xdr:spPr>
            <a:xfrm>
              <a:off x="279" y="149"/>
              <a:ext cx="0" cy="51"/>
            </a:xfrm>
            <a:prstGeom prst="straightConnector1">
              <a:avLst/>
            </a:prstGeom>
            <a:noFill/>
            <a:ln w="9525" cap="flat" cmpd="sng">
              <a:solidFill>
                <a:srgbClr val="808080"/>
              </a:solidFill>
              <a:prstDash val="dash"/>
              <a:round/>
              <a:headEnd type="oval" w="sm" len="sm"/>
              <a:tailEnd type="none" w="med" len="med"/>
            </a:ln>
          </xdr:spPr>
        </xdr:cxnSp>
        <xdr:cxnSp macro="">
          <xdr:nvCxnSpPr>
            <xdr:cNvPr id="6" name="Shape 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CxnSpPr/>
          </xdr:nvCxnSpPr>
          <xdr:spPr>
            <a:xfrm>
              <a:off x="279" y="200"/>
              <a:ext cx="110" cy="0"/>
            </a:xfrm>
            <a:prstGeom prst="straightConnector1">
              <a:avLst/>
            </a:prstGeom>
            <a:noFill/>
            <a:ln w="9525" cap="flat" cmpd="sng">
              <a:solidFill>
                <a:srgbClr val="808080"/>
              </a:solidFill>
              <a:prstDash val="dash"/>
              <a:round/>
              <a:headEnd type="none" w="med" len="med"/>
              <a:tailEnd type="triangle" w="med" len="med"/>
            </a:ln>
          </xdr:spPr>
        </xdr:cxnSp>
      </xdr:grpSp>
    </xdr:grpSp>
    <xdr:clientData fLocksWithSheet="0"/>
  </xdr:oneCellAnchor>
  <xdr:oneCellAnchor>
    <xdr:from>
      <xdr:col>9</xdr:col>
      <xdr:colOff>104775</xdr:colOff>
      <xdr:row>16</xdr:row>
      <xdr:rowOff>104775</xdr:rowOff>
    </xdr:from>
    <xdr:ext cx="1038225" cy="428625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3687640" y="2669198"/>
          <a:ext cx="1038225" cy="428625"/>
          <a:chOff x="4826888" y="3565688"/>
          <a:chExt cx="1038225" cy="428625"/>
        </a:xfrm>
      </xdr:grpSpPr>
      <xdr:grpSp>
        <xdr:nvGrpSpPr>
          <xdr:cNvPr id="8" name="Shap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GrpSpPr/>
        </xdr:nvGrpSpPr>
        <xdr:grpSpPr>
          <a:xfrm>
            <a:off x="4826888" y="3565688"/>
            <a:ext cx="1038225" cy="428625"/>
            <a:chOff x="279" y="149"/>
            <a:chExt cx="110" cy="51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>
            <a:xfrm>
              <a:off x="279" y="149"/>
              <a:ext cx="100" cy="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" name="Shape 8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CxnSpPr/>
          </xdr:nvCxnSpPr>
          <xdr:spPr>
            <a:xfrm>
              <a:off x="279" y="149"/>
              <a:ext cx="0" cy="51"/>
            </a:xfrm>
            <a:prstGeom prst="straightConnector1">
              <a:avLst/>
            </a:prstGeom>
            <a:noFill/>
            <a:ln w="9525" cap="flat" cmpd="sng">
              <a:solidFill>
                <a:srgbClr val="808080"/>
              </a:solidFill>
              <a:prstDash val="dash"/>
              <a:round/>
              <a:headEnd type="oval" w="sm" len="sm"/>
              <a:tailEnd type="none" w="med" len="med"/>
            </a:ln>
          </xdr:spPr>
        </xdr:cxnSp>
        <xdr:cxnSp macro="">
          <xdr:nvCxnSpPr>
            <xdr:cNvPr id="11" name="Shape 9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CxnSpPr/>
          </xdr:nvCxnSpPr>
          <xdr:spPr>
            <a:xfrm>
              <a:off x="279" y="200"/>
              <a:ext cx="110" cy="0"/>
            </a:xfrm>
            <a:prstGeom prst="straightConnector1">
              <a:avLst/>
            </a:prstGeom>
            <a:noFill/>
            <a:ln w="9525" cap="flat" cmpd="sng">
              <a:solidFill>
                <a:srgbClr val="808080"/>
              </a:solidFill>
              <a:prstDash val="dash"/>
              <a:round/>
              <a:headEnd type="none" w="med" len="med"/>
              <a:tailEnd type="triangle" w="med" len="med"/>
            </a:ln>
          </xdr:spPr>
        </xdr:cxnSp>
      </xdr:grpSp>
    </xdr:grpSp>
    <xdr:clientData fLocksWithSheet="0"/>
  </xdr:oneCellAnchor>
  <xdr:oneCellAnchor>
    <xdr:from>
      <xdr:col>9</xdr:col>
      <xdr:colOff>104775</xdr:colOff>
      <xdr:row>24</xdr:row>
      <xdr:rowOff>104775</xdr:rowOff>
    </xdr:from>
    <xdr:ext cx="1038225" cy="428625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3687640" y="3885467"/>
          <a:ext cx="1038225" cy="428625"/>
          <a:chOff x="4826888" y="3565688"/>
          <a:chExt cx="1038225" cy="428625"/>
        </a:xfrm>
      </xdr:grpSpPr>
      <xdr:grpSp>
        <xdr:nvGrpSpPr>
          <xdr:cNvPr id="13" name="Shape 10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4826888" y="3565688"/>
            <a:ext cx="1038225" cy="428625"/>
            <a:chOff x="279" y="149"/>
            <a:chExt cx="110" cy="51"/>
          </a:xfrm>
        </xdr:grpSpPr>
        <xdr:sp macro="" textlink="">
          <xdr:nvSpPr>
            <xdr:cNvPr id="14" name="Shape 4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>
            <a:xfrm>
              <a:off x="279" y="149"/>
              <a:ext cx="100" cy="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" name="Shape 11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CxnSpPr/>
          </xdr:nvCxnSpPr>
          <xdr:spPr>
            <a:xfrm>
              <a:off x="279" y="149"/>
              <a:ext cx="0" cy="51"/>
            </a:xfrm>
            <a:prstGeom prst="straightConnector1">
              <a:avLst/>
            </a:prstGeom>
            <a:noFill/>
            <a:ln w="9525" cap="flat" cmpd="sng">
              <a:solidFill>
                <a:srgbClr val="808080"/>
              </a:solidFill>
              <a:prstDash val="dash"/>
              <a:round/>
              <a:headEnd type="oval" w="sm" len="sm"/>
              <a:tailEnd type="none" w="med" len="med"/>
            </a:ln>
          </xdr:spPr>
        </xdr:cxnSp>
        <xdr:cxnSp macro="">
          <xdr:nvCxnSpPr>
            <xdr:cNvPr id="16" name="Shape 12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CxnSpPr/>
          </xdr:nvCxnSpPr>
          <xdr:spPr>
            <a:xfrm>
              <a:off x="279" y="200"/>
              <a:ext cx="110" cy="0"/>
            </a:xfrm>
            <a:prstGeom prst="straightConnector1">
              <a:avLst/>
            </a:prstGeom>
            <a:noFill/>
            <a:ln w="9525" cap="flat" cmpd="sng">
              <a:solidFill>
                <a:srgbClr val="808080"/>
              </a:solidFill>
              <a:prstDash val="dash"/>
              <a:round/>
              <a:headEnd type="none" w="med" len="med"/>
              <a:tailEnd type="triangle" w="med" len="med"/>
            </a:ln>
          </xdr:spPr>
        </xdr:cxnSp>
      </xdr:grpSp>
    </xdr:grpSp>
    <xdr:clientData fLocksWithSheet="0"/>
  </xdr:oneCellAnchor>
  <xdr:oneCellAnchor>
    <xdr:from>
      <xdr:col>24</xdr:col>
      <xdr:colOff>76200</xdr:colOff>
      <xdr:row>7</xdr:row>
      <xdr:rowOff>95250</xdr:rowOff>
    </xdr:from>
    <xdr:ext cx="133350" cy="733425"/>
    <xdr:sp macro="" textlink="">
      <xdr:nvSpPr>
        <xdr:cNvPr id="17" name="Shape 1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279325" y="3413288"/>
          <a:ext cx="133350" cy="733425"/>
        </a:xfrm>
        <a:custGeom>
          <a:avLst/>
          <a:gdLst/>
          <a:ahLst/>
          <a:cxnLst/>
          <a:rect l="l" t="t" r="r" b="b"/>
          <a:pathLst>
            <a:path w="14" h="80" extrusionOk="0">
              <a:moveTo>
                <a:pt x="0" y="0"/>
              </a:moveTo>
              <a:lnTo>
                <a:pt x="14" y="0"/>
              </a:lnTo>
              <a:lnTo>
                <a:pt x="14" y="80"/>
              </a:lnTo>
              <a:lnTo>
                <a:pt x="2" y="80"/>
              </a:lnTo>
            </a:path>
          </a:pathLst>
        </a:custGeom>
        <a:noFill/>
        <a:ln w="9525" cap="flat" cmpd="sng">
          <a:solidFill>
            <a:srgbClr val="808080"/>
          </a:solidFill>
          <a:prstDash val="solid"/>
          <a:round/>
          <a:headEnd type="triangle" w="med" len="med"/>
          <a:tailEnd type="triangle" w="med" len="med"/>
        </a:ln>
      </xdr:spPr>
    </xdr:sp>
    <xdr:clientData fLocksWithSheet="0"/>
  </xdr:oneCellAnchor>
  <xdr:oneCellAnchor>
    <xdr:from>
      <xdr:col>24</xdr:col>
      <xdr:colOff>219075</xdr:colOff>
      <xdr:row>7</xdr:row>
      <xdr:rowOff>76199</xdr:rowOff>
    </xdr:from>
    <xdr:ext cx="247650" cy="819150"/>
    <xdr:sp macro="" textlink="">
      <xdr:nvSpPr>
        <xdr:cNvPr id="18" name="Shape 1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 rot="-5400000">
          <a:off x="11239500" y="1495424"/>
          <a:ext cx="819150" cy="2476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27425" tIns="22850" rIns="27425" bIns="2285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800" b="0" i="0" u="none" strike="noStrike">
              <a:solidFill>
                <a:srgbClr val="808080"/>
              </a:solidFill>
              <a:latin typeface="Arial"/>
              <a:ea typeface="Arial"/>
              <a:cs typeface="Arial"/>
              <a:sym typeface="Arial"/>
            </a:rPr>
            <a:t>տարբեր !!</a:t>
          </a:r>
          <a:endParaRPr sz="1400"/>
        </a:p>
      </xdr:txBody>
    </xdr:sp>
    <xdr:clientData fLocksWithSheet="0"/>
  </xdr:oneCellAnchor>
  <xdr:oneCellAnchor>
    <xdr:from>
      <xdr:col>24</xdr:col>
      <xdr:colOff>104775</xdr:colOff>
      <xdr:row>23</xdr:row>
      <xdr:rowOff>95250</xdr:rowOff>
    </xdr:from>
    <xdr:ext cx="123825" cy="733425"/>
    <xdr:sp macro="" textlink="">
      <xdr:nvSpPr>
        <xdr:cNvPr id="19" name="Shape 1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284088" y="3413288"/>
          <a:ext cx="123825" cy="733425"/>
        </a:xfrm>
        <a:custGeom>
          <a:avLst/>
          <a:gdLst/>
          <a:ahLst/>
          <a:cxnLst/>
          <a:rect l="l" t="t" r="r" b="b"/>
          <a:pathLst>
            <a:path w="14" h="80" extrusionOk="0">
              <a:moveTo>
                <a:pt x="0" y="0"/>
              </a:moveTo>
              <a:lnTo>
                <a:pt x="14" y="0"/>
              </a:lnTo>
              <a:lnTo>
                <a:pt x="14" y="80"/>
              </a:lnTo>
              <a:lnTo>
                <a:pt x="2" y="80"/>
              </a:lnTo>
            </a:path>
          </a:pathLst>
        </a:custGeom>
        <a:noFill/>
        <a:ln w="9525" cap="flat" cmpd="sng">
          <a:solidFill>
            <a:srgbClr val="808080"/>
          </a:solidFill>
          <a:prstDash val="solid"/>
          <a:round/>
          <a:headEnd type="triangle" w="med" len="med"/>
          <a:tailEnd type="triangle" w="med" len="med"/>
        </a:ln>
      </xdr:spPr>
    </xdr:sp>
    <xdr:clientData fLocksWithSheet="0"/>
  </xdr:oneCellAnchor>
  <xdr:oneCellAnchor>
    <xdr:from>
      <xdr:col>24</xdr:col>
      <xdr:colOff>247649</xdr:colOff>
      <xdr:row>23</xdr:row>
      <xdr:rowOff>76200</xdr:rowOff>
    </xdr:from>
    <xdr:ext cx="209553" cy="752475"/>
    <xdr:sp macro="" textlink="">
      <xdr:nvSpPr>
        <xdr:cNvPr id="20" name="Shape 1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 rot="-5400000">
          <a:off x="11282363" y="3919536"/>
          <a:ext cx="752475" cy="209553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27425" tIns="22850" rIns="27425" bIns="2285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800" b="0" i="0" u="none" strike="noStrike">
              <a:solidFill>
                <a:srgbClr val="808080"/>
              </a:solidFill>
              <a:latin typeface="Arial"/>
              <a:ea typeface="Arial"/>
              <a:cs typeface="Arial"/>
              <a:sym typeface="Arial"/>
            </a:rPr>
            <a:t>նույնը !!</a:t>
          </a:r>
          <a:endParaRPr sz="1400"/>
        </a:p>
      </xdr:txBody>
    </xdr:sp>
    <xdr:clientData fLocksWithSheet="0"/>
  </xdr:oneCellAnchor>
  <xdr:oneCellAnchor>
    <xdr:from>
      <xdr:col>19</xdr:col>
      <xdr:colOff>0</xdr:colOff>
      <xdr:row>15</xdr:row>
      <xdr:rowOff>0</xdr:rowOff>
    </xdr:from>
    <xdr:ext cx="2590800" cy="885825"/>
    <xdr:sp macro="" textlink="">
      <xdr:nvSpPr>
        <xdr:cNvPr id="21" name="Shape 1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029575" y="2352675"/>
          <a:ext cx="2590800" cy="885825"/>
        </a:xfrm>
        <a:prstGeom prst="rect">
          <a:avLst/>
        </a:prstGeom>
        <a:solidFill>
          <a:srgbClr val="FFFFFF"/>
        </a:solidFill>
        <a:ln w="9525" cap="flat" cmpd="sng">
          <a:solidFill>
            <a:srgbClr val="99CCF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46800" tIns="46800" rIns="7200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latin typeface="GHEA Grapalat" panose="02000506050000020003" pitchFamily="50" charset="0"/>
            </a:rPr>
            <a:t>Երբ</a:t>
          </a:r>
          <a:r>
            <a:rPr lang="en-US" sz="800" baseline="0">
              <a:latin typeface="GHEA Grapalat" panose="02000506050000020003" pitchFamily="50" charset="0"/>
            </a:rPr>
            <a:t> ծղոտը հավաքված չէ, սննդանյութերի բալանսային պահանջը հավասար է միայն ցորենի պահանջներին, քանի որ չկա ոչ մի կորոստ, որը պետք է հաշվի առնել ֆոսֆորի համար, ծղոտի աճի և փտման դեպքում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aseline="0">
              <a:latin typeface="GHEA Grapalat" panose="02000506050000020003" pitchFamily="50" charset="0"/>
            </a:rPr>
            <a:t>Պահանջի գործակիցը = 1 և օգտագործումը = 100%</a:t>
          </a:r>
          <a:endParaRPr sz="800">
            <a:latin typeface="GHEA Grapalat" panose="02000506050000020003" pitchFamily="50" charset="0"/>
          </a:endParaRPr>
        </a:p>
      </xdr:txBody>
    </xdr:sp>
    <xdr:clientData fLocksWithSheet="0"/>
  </xdr:oneCellAnchor>
  <xdr:oneCellAnchor>
    <xdr:from>
      <xdr:col>18</xdr:col>
      <xdr:colOff>390524</xdr:colOff>
      <xdr:row>7</xdr:row>
      <xdr:rowOff>0</xdr:rowOff>
    </xdr:from>
    <xdr:ext cx="2619375" cy="923925"/>
    <xdr:sp macro="" textlink="">
      <xdr:nvSpPr>
        <xdr:cNvPr id="22" name="Shape 1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029574" y="1133475"/>
          <a:ext cx="2619375" cy="923925"/>
        </a:xfrm>
        <a:prstGeom prst="rect">
          <a:avLst/>
        </a:prstGeom>
        <a:solidFill>
          <a:srgbClr val="FFFFFF"/>
        </a:solidFill>
        <a:ln w="9525" cap="flat" cmpd="sng">
          <a:solidFill>
            <a:srgbClr val="99CCF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46800" tIns="46800" rIns="7200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latin typeface="GHEA Grapalat" panose="02000506050000020003" pitchFamily="50" charset="0"/>
            </a:rPr>
            <a:t>Երբ</a:t>
          </a:r>
          <a:r>
            <a:rPr lang="en-US" sz="800" baseline="0">
              <a:latin typeface="GHEA Grapalat" panose="02000506050000020003" pitchFamily="50" charset="0"/>
            </a:rPr>
            <a:t> ծղոտը հավաքված չէ, սննդանյութերի բալանսային պահանջը ավելի շատ է, քան հատիկինը միայն, քանի որ կան կորուստներ, որոնք պետք է հաշվի առնվեն ազոտի համար, ինչպես ծղոտի աճի, այն</a:t>
          </a:r>
          <a:r>
            <a:rPr lang="hy-AM" sz="800" baseline="0">
              <a:latin typeface="GHEA Grapalat" panose="02000506050000020003" pitchFamily="50" charset="0"/>
            </a:rPr>
            <a:t>պ</a:t>
          </a:r>
          <a:r>
            <a:rPr lang="en-US" sz="800" baseline="0">
              <a:latin typeface="GHEA Grapalat" panose="02000506050000020003" pitchFamily="50" charset="0"/>
            </a:rPr>
            <a:t>ես էլ փտման դեպքում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aseline="0">
              <a:latin typeface="GHEA Grapalat" panose="02000506050000020003" pitchFamily="50" charset="0"/>
            </a:rPr>
            <a:t>Պահանջի գործակիցը &gt;1 և օգտագործումը &lt;100% </a:t>
          </a:r>
          <a:endParaRPr sz="800">
            <a:latin typeface="GHEA Grapalat" panose="02000506050000020003" pitchFamily="50" charset="0"/>
          </a:endParaRPr>
        </a:p>
      </xdr:txBody>
    </xdr:sp>
    <xdr:clientData fLocksWithSheet="0"/>
  </xdr:oneCellAnchor>
  <xdr:oneCellAnchor>
    <xdr:from>
      <xdr:col>18</xdr:col>
      <xdr:colOff>371475</xdr:colOff>
      <xdr:row>23</xdr:row>
      <xdr:rowOff>0</xdr:rowOff>
    </xdr:from>
    <xdr:ext cx="2590800" cy="923925"/>
    <xdr:sp macro="" textlink="">
      <xdr:nvSpPr>
        <xdr:cNvPr id="23" name="Shape 1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010525" y="3571875"/>
          <a:ext cx="2590800" cy="923925"/>
        </a:xfrm>
        <a:prstGeom prst="rect">
          <a:avLst/>
        </a:prstGeom>
        <a:solidFill>
          <a:srgbClr val="FFFFFF"/>
        </a:solidFill>
        <a:ln w="9525" cap="flat" cmpd="sng">
          <a:solidFill>
            <a:srgbClr val="99CCF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46800" tIns="46800" rIns="72000" bIns="0" anchor="t" anchorCtr="0"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effectLst/>
              <a:latin typeface="GHEA Grapalat" panose="02000506050000020003" pitchFamily="50" charset="0"/>
              <a:ea typeface="+mn-ea"/>
              <a:cs typeface="+mn-cs"/>
            </a:rPr>
            <a:t>Երբ</a:t>
          </a:r>
          <a:r>
            <a:rPr lang="en-US" sz="800" baseline="0">
              <a:effectLst/>
              <a:latin typeface="GHEA Grapalat" panose="02000506050000020003" pitchFamily="50" charset="0"/>
              <a:ea typeface="+mn-ea"/>
              <a:cs typeface="+mn-cs"/>
            </a:rPr>
            <a:t> ծղոտը հավաքված չէ, սննդանյութերի բալանսային պահանջը հավասար է միայն ցորենի պահանջներին, քանի որ չկա ոչ մի կորո</a:t>
          </a:r>
          <a:r>
            <a:rPr lang="hy-AM" sz="800" baseline="0">
              <a:effectLst/>
              <a:latin typeface="GHEA Grapalat" panose="02000506050000020003" pitchFamily="50" charset="0"/>
              <a:ea typeface="+mn-ea"/>
              <a:cs typeface="+mn-cs"/>
            </a:rPr>
            <a:t>ւ</a:t>
          </a:r>
          <a:r>
            <a:rPr lang="en-US" sz="800" baseline="0">
              <a:effectLst/>
              <a:latin typeface="GHEA Grapalat" panose="02000506050000020003" pitchFamily="50" charset="0"/>
              <a:ea typeface="+mn-ea"/>
              <a:cs typeface="+mn-cs"/>
            </a:rPr>
            <a:t>ստ, որը պետք է հաշվի առնել կալիումի համար, ծղոտի աճի և փտման դեպքում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aseline="0">
              <a:effectLst/>
              <a:latin typeface="GHEA Grapalat" panose="02000506050000020003" pitchFamily="50" charset="0"/>
              <a:ea typeface="+mn-ea"/>
              <a:cs typeface="+mn-cs"/>
            </a:rPr>
            <a:t>Պահանջի գործակիցը = 1 և օգտագործումը = 100%</a:t>
          </a:r>
          <a:endParaRPr lang="en-US" sz="800">
            <a:effectLst/>
            <a:latin typeface="GHEA Grapalat" panose="02000506050000020003" pitchFamily="50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800">
            <a:effectLst/>
            <a:latin typeface="GHEA Grapalat" panose="02000506050000020003" pitchFamily="50" charset="0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>
            <a:latin typeface="GHEA Grapalat" panose="02000506050000020003" pitchFamily="50" charset="0"/>
          </a:endParaRPr>
        </a:p>
      </xdr:txBody>
    </xdr:sp>
    <xdr:clientData fLocksWithSheet="0"/>
  </xdr:oneCellAnchor>
  <xdr:oneCellAnchor>
    <xdr:from>
      <xdr:col>14</xdr:col>
      <xdr:colOff>28575</xdr:colOff>
      <xdr:row>7</xdr:row>
      <xdr:rowOff>95250</xdr:rowOff>
    </xdr:from>
    <xdr:ext cx="1733550" cy="3810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pSpPr/>
      </xdr:nvGrpSpPr>
      <xdr:grpSpPr>
        <a:xfrm>
          <a:off x="6212498" y="1282212"/>
          <a:ext cx="1733550" cy="38100"/>
          <a:chOff x="4479225" y="3780000"/>
          <a:chExt cx="1733550" cy="0"/>
        </a:xfrm>
      </xdr:grpSpPr>
      <xdr:cxnSp macro="">
        <xdr:nvCxnSpPr>
          <xdr:cNvPr id="25" name="Shape 20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CxnSpPr/>
        </xdr:nvCxnSpPr>
        <xdr:spPr>
          <a:xfrm>
            <a:off x="4479225" y="3780000"/>
            <a:ext cx="1733550" cy="0"/>
          </a:xfrm>
          <a:prstGeom prst="straightConnector1">
            <a:avLst/>
          </a:prstGeom>
          <a:noFill/>
          <a:ln w="9525" cap="flat" cmpd="sng">
            <a:solidFill>
              <a:srgbClr val="99CCFF"/>
            </a:solidFill>
            <a:prstDash val="dash"/>
            <a:round/>
            <a:headEnd type="triangle" w="med" len="med"/>
            <a:tailEnd type="none" w="sm" len="sm"/>
          </a:ln>
        </xdr:spPr>
      </xdr:cxnSp>
    </xdr:grpSp>
    <xdr:clientData fLocksWithSheet="0"/>
  </xdr:oneCellAnchor>
  <xdr:oneCellAnchor>
    <xdr:from>
      <xdr:col>14</xdr:col>
      <xdr:colOff>28575</xdr:colOff>
      <xdr:row>12</xdr:row>
      <xdr:rowOff>85725</xdr:rowOff>
    </xdr:from>
    <xdr:ext cx="1733550" cy="3810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6212498" y="2005379"/>
          <a:ext cx="1733550" cy="38100"/>
          <a:chOff x="4479225" y="3780000"/>
          <a:chExt cx="1733550" cy="0"/>
        </a:xfrm>
      </xdr:grpSpPr>
      <xdr:cxnSp macro="">
        <xdr:nvCxnSpPr>
          <xdr:cNvPr id="27" name="Shape 20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CxnSpPr/>
        </xdr:nvCxnSpPr>
        <xdr:spPr>
          <a:xfrm>
            <a:off x="4479225" y="3780000"/>
            <a:ext cx="1733550" cy="0"/>
          </a:xfrm>
          <a:prstGeom prst="straightConnector1">
            <a:avLst/>
          </a:prstGeom>
          <a:noFill/>
          <a:ln w="9525" cap="flat" cmpd="sng">
            <a:solidFill>
              <a:srgbClr val="99CCFF"/>
            </a:solidFill>
            <a:prstDash val="dash"/>
            <a:round/>
            <a:headEnd type="triangle" w="med" len="med"/>
            <a:tailEnd type="none" w="sm" len="sm"/>
          </a:ln>
        </xdr:spPr>
      </xdr:cxnSp>
    </xdr:grpSp>
    <xdr:clientData fLocksWithSheet="0"/>
  </xdr:oneCellAnchor>
  <xdr:oneCellAnchor>
    <xdr:from>
      <xdr:col>14</xdr:col>
      <xdr:colOff>28575</xdr:colOff>
      <xdr:row>15</xdr:row>
      <xdr:rowOff>85725</xdr:rowOff>
    </xdr:from>
    <xdr:ext cx="1733550" cy="3810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pSpPr/>
      </xdr:nvGrpSpPr>
      <xdr:grpSpPr>
        <a:xfrm>
          <a:off x="6212498" y="2488956"/>
          <a:ext cx="1733550" cy="38100"/>
          <a:chOff x="4479225" y="3780000"/>
          <a:chExt cx="1733550" cy="0"/>
        </a:xfrm>
      </xdr:grpSpPr>
      <xdr:cxnSp macro="">
        <xdr:nvCxnSpPr>
          <xdr:cNvPr id="29" name="Shape 20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CxnSpPr/>
        </xdr:nvCxnSpPr>
        <xdr:spPr>
          <a:xfrm>
            <a:off x="4479225" y="3780000"/>
            <a:ext cx="1733550" cy="0"/>
          </a:xfrm>
          <a:prstGeom prst="straightConnector1">
            <a:avLst/>
          </a:prstGeom>
          <a:noFill/>
          <a:ln w="9525" cap="flat" cmpd="sng">
            <a:solidFill>
              <a:srgbClr val="99CCFF"/>
            </a:solidFill>
            <a:prstDash val="dash"/>
            <a:round/>
            <a:headEnd type="triangle" w="med" len="med"/>
            <a:tailEnd type="none" w="sm" len="sm"/>
          </a:ln>
        </xdr:spPr>
      </xdr:cxnSp>
    </xdr:grpSp>
    <xdr:clientData fLocksWithSheet="0"/>
  </xdr:oneCellAnchor>
  <xdr:oneCellAnchor>
    <xdr:from>
      <xdr:col>14</xdr:col>
      <xdr:colOff>28575</xdr:colOff>
      <xdr:row>20</xdr:row>
      <xdr:rowOff>85725</xdr:rowOff>
    </xdr:from>
    <xdr:ext cx="1733550" cy="3810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/>
      </xdr:nvGrpSpPr>
      <xdr:grpSpPr>
        <a:xfrm>
          <a:off x="6212498" y="3221648"/>
          <a:ext cx="1733550" cy="38100"/>
          <a:chOff x="4479225" y="3780000"/>
          <a:chExt cx="1733550" cy="0"/>
        </a:xfrm>
      </xdr:grpSpPr>
      <xdr:cxnSp macro="">
        <xdr:nvCxnSpPr>
          <xdr:cNvPr id="31" name="Shape 2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CxnSpPr/>
        </xdr:nvCxnSpPr>
        <xdr:spPr>
          <a:xfrm>
            <a:off x="4479225" y="3780000"/>
            <a:ext cx="1733550" cy="0"/>
          </a:xfrm>
          <a:prstGeom prst="straightConnector1">
            <a:avLst/>
          </a:prstGeom>
          <a:noFill/>
          <a:ln w="9525" cap="flat" cmpd="sng">
            <a:solidFill>
              <a:srgbClr val="99CCFF"/>
            </a:solidFill>
            <a:prstDash val="dash"/>
            <a:round/>
            <a:headEnd type="triangle" w="med" len="med"/>
            <a:tailEnd type="none" w="sm" len="sm"/>
          </a:ln>
        </xdr:spPr>
      </xdr:cxnSp>
    </xdr:grpSp>
    <xdr:clientData fLocksWithSheet="0"/>
  </xdr:oneCellAnchor>
  <xdr:oneCellAnchor>
    <xdr:from>
      <xdr:col>14</xdr:col>
      <xdr:colOff>28575</xdr:colOff>
      <xdr:row>23</xdr:row>
      <xdr:rowOff>95250</xdr:rowOff>
    </xdr:from>
    <xdr:ext cx="1733550" cy="3810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/>
      </xdr:nvGrpSpPr>
      <xdr:grpSpPr>
        <a:xfrm>
          <a:off x="6212498" y="3714750"/>
          <a:ext cx="1733550" cy="38100"/>
          <a:chOff x="4479225" y="3780000"/>
          <a:chExt cx="1733550" cy="0"/>
        </a:xfrm>
      </xdr:grpSpPr>
      <xdr:cxnSp macro="">
        <xdr:nvCxnSpPr>
          <xdr:cNvPr id="33" name="Shape 20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CxnSpPr/>
        </xdr:nvCxnSpPr>
        <xdr:spPr>
          <a:xfrm>
            <a:off x="4479225" y="3780000"/>
            <a:ext cx="1733550" cy="0"/>
          </a:xfrm>
          <a:prstGeom prst="straightConnector1">
            <a:avLst/>
          </a:prstGeom>
          <a:noFill/>
          <a:ln w="9525" cap="flat" cmpd="sng">
            <a:solidFill>
              <a:srgbClr val="99CCFF"/>
            </a:solidFill>
            <a:prstDash val="dash"/>
            <a:round/>
            <a:headEnd type="triangle" w="med" len="med"/>
            <a:tailEnd type="none" w="sm" len="sm"/>
          </a:ln>
        </xdr:spPr>
      </xdr:cxnSp>
    </xdr:grpSp>
    <xdr:clientData fLocksWithSheet="0"/>
  </xdr:oneCellAnchor>
  <xdr:oneCellAnchor>
    <xdr:from>
      <xdr:col>14</xdr:col>
      <xdr:colOff>28575</xdr:colOff>
      <xdr:row>28</xdr:row>
      <xdr:rowOff>104775</xdr:rowOff>
    </xdr:from>
    <xdr:ext cx="1733550" cy="38100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/>
      </xdr:nvGrpSpPr>
      <xdr:grpSpPr>
        <a:xfrm>
          <a:off x="6212498" y="4456967"/>
          <a:ext cx="1733550" cy="38100"/>
          <a:chOff x="4479225" y="3780000"/>
          <a:chExt cx="1733550" cy="0"/>
        </a:xfrm>
      </xdr:grpSpPr>
      <xdr:cxnSp macro="">
        <xdr:nvCxnSpPr>
          <xdr:cNvPr id="35" name="Shape 20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CxnSpPr/>
        </xdr:nvCxnSpPr>
        <xdr:spPr>
          <a:xfrm>
            <a:off x="4479225" y="3780000"/>
            <a:ext cx="1733550" cy="0"/>
          </a:xfrm>
          <a:prstGeom prst="straightConnector1">
            <a:avLst/>
          </a:prstGeom>
          <a:noFill/>
          <a:ln w="9525" cap="flat" cmpd="sng">
            <a:solidFill>
              <a:srgbClr val="99CCFF"/>
            </a:solidFill>
            <a:prstDash val="dash"/>
            <a:round/>
            <a:headEnd type="triangle" w="med" len="med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showGridLines="0" tabSelected="1" zoomScale="130" zoomScaleNormal="130" workbookViewId="0"/>
  </sheetViews>
  <sheetFormatPr baseColWidth="10" defaultColWidth="14.42578125" defaultRowHeight="15" customHeight="1" x14ac:dyDescent="0.2"/>
  <cols>
    <col min="1" max="1" width="2.85546875" style="4" customWidth="1"/>
    <col min="2" max="2" width="1.42578125" style="4" customWidth="1"/>
    <col min="3" max="3" width="3.42578125" style="4" customWidth="1"/>
    <col min="4" max="4" width="1.42578125" style="4" customWidth="1"/>
    <col min="5" max="5" width="8.42578125" style="4" customWidth="1"/>
    <col min="6" max="6" width="16.42578125" style="4" customWidth="1"/>
    <col min="7" max="7" width="2.140625" style="4" customWidth="1"/>
    <col min="8" max="8" width="15.28515625" style="4" customWidth="1"/>
    <col min="9" max="9" width="2.140625" style="4" customWidth="1"/>
    <col min="10" max="10" width="10.85546875" style="4" customWidth="1"/>
    <col min="11" max="11" width="2.140625" style="4" customWidth="1"/>
    <col min="12" max="12" width="11.42578125" style="4" customWidth="1"/>
    <col min="13" max="13" width="2.140625" style="4" customWidth="1"/>
    <col min="14" max="14" width="12.28515625" style="4" customWidth="1"/>
    <col min="15" max="15" width="2.140625" style="4" customWidth="1"/>
    <col min="16" max="16" width="10.5703125" style="4" customWidth="1"/>
    <col min="17" max="17" width="2.140625" style="4" customWidth="1"/>
    <col min="18" max="18" width="8.140625" style="4" customWidth="1"/>
    <col min="19" max="19" width="5.85546875" style="4" customWidth="1"/>
    <col min="20" max="23" width="9.42578125" style="4" customWidth="1"/>
    <col min="24" max="26" width="11.42578125" style="4" customWidth="1"/>
    <col min="27" max="16384" width="14.42578125" style="4"/>
  </cols>
  <sheetData>
    <row r="1" spans="1:23" ht="17.25" customHeight="1" x14ac:dyDescent="0.2">
      <c r="A1" s="1">
        <f t="shared" ref="A1:A32" ca="1" si="0">CELL("row",A1)</f>
        <v>1</v>
      </c>
      <c r="B1" s="2"/>
      <c r="C1" s="3" t="s">
        <v>5</v>
      </c>
      <c r="O1" s="3"/>
      <c r="W1" s="5" t="s">
        <v>0</v>
      </c>
    </row>
    <row r="2" spans="1:23" ht="12.75" customHeight="1" x14ac:dyDescent="0.2">
      <c r="A2" s="1">
        <f t="shared" ca="1" si="0"/>
        <v>2</v>
      </c>
      <c r="B2" s="2"/>
    </row>
    <row r="3" spans="1:23" ht="12.75" customHeight="1" x14ac:dyDescent="0.2">
      <c r="A3" s="1">
        <f t="shared" ca="1" si="0"/>
        <v>3</v>
      </c>
      <c r="B3" s="6"/>
    </row>
    <row r="4" spans="1:23" ht="12.75" customHeight="1" x14ac:dyDescent="0.2">
      <c r="A4" s="1">
        <f t="shared" ca="1" si="0"/>
        <v>4</v>
      </c>
      <c r="B4" s="6"/>
      <c r="F4" s="7" t="s">
        <v>20</v>
      </c>
      <c r="G4" s="27" t="s">
        <v>1</v>
      </c>
      <c r="H4" s="7" t="s">
        <v>7</v>
      </c>
      <c r="I4" s="27" t="s">
        <v>2</v>
      </c>
      <c r="J4" s="7" t="s">
        <v>9</v>
      </c>
      <c r="K4" s="27" t="s">
        <v>1</v>
      </c>
      <c r="L4" s="7" t="s">
        <v>11</v>
      </c>
      <c r="M4" s="27" t="s">
        <v>2</v>
      </c>
      <c r="N4" s="7" t="s">
        <v>11</v>
      </c>
      <c r="O4" s="27" t="s">
        <v>3</v>
      </c>
      <c r="P4" s="29" t="s">
        <v>13</v>
      </c>
      <c r="Q4" s="30"/>
      <c r="R4" s="31"/>
    </row>
    <row r="5" spans="1:23" ht="12.75" customHeight="1" x14ac:dyDescent="0.2">
      <c r="A5" s="1">
        <f t="shared" ca="1" si="0"/>
        <v>5</v>
      </c>
      <c r="B5" s="6"/>
      <c r="F5" s="8" t="s">
        <v>6</v>
      </c>
      <c r="G5" s="28"/>
      <c r="H5" s="8" t="s">
        <v>8</v>
      </c>
      <c r="I5" s="28"/>
      <c r="J5" s="9" t="s">
        <v>10</v>
      </c>
      <c r="K5" s="28"/>
      <c r="L5" s="8" t="s">
        <v>12</v>
      </c>
      <c r="M5" s="28"/>
      <c r="N5" s="9" t="s">
        <v>10</v>
      </c>
      <c r="O5" s="28"/>
      <c r="P5" s="32" t="s">
        <v>14</v>
      </c>
      <c r="Q5" s="33"/>
      <c r="R5" s="34"/>
    </row>
    <row r="6" spans="1:23" ht="12.75" customHeight="1" x14ac:dyDescent="0.2">
      <c r="A6" s="1">
        <f t="shared" ca="1" si="0"/>
        <v>6</v>
      </c>
      <c r="B6" s="6"/>
      <c r="F6" s="10"/>
      <c r="G6" s="11"/>
      <c r="H6" s="10"/>
      <c r="I6" s="11"/>
      <c r="J6" s="10"/>
      <c r="K6" s="11"/>
      <c r="L6" s="10"/>
      <c r="M6" s="11"/>
      <c r="N6" s="10"/>
      <c r="P6" s="12" t="s">
        <v>15</v>
      </c>
      <c r="Q6" s="27" t="s">
        <v>1</v>
      </c>
      <c r="R6" s="12" t="s">
        <v>16</v>
      </c>
    </row>
    <row r="7" spans="1:23" ht="12.75" customHeight="1" x14ac:dyDescent="0.2">
      <c r="A7" s="1">
        <f t="shared" ca="1" si="0"/>
        <v>7</v>
      </c>
      <c r="B7" s="6"/>
      <c r="P7" s="9" t="s">
        <v>10</v>
      </c>
      <c r="Q7" s="28"/>
      <c r="R7" s="8" t="s">
        <v>17</v>
      </c>
    </row>
    <row r="8" spans="1:23" ht="12.75" customHeight="1" x14ac:dyDescent="0.25">
      <c r="A8" s="1">
        <f t="shared" ca="1" si="0"/>
        <v>8</v>
      </c>
      <c r="B8" s="13"/>
      <c r="C8" s="35" t="s">
        <v>4</v>
      </c>
      <c r="E8" s="14" t="s">
        <v>18</v>
      </c>
      <c r="F8" s="15">
        <v>2.2000000000000002</v>
      </c>
      <c r="G8" s="10" t="s">
        <v>1</v>
      </c>
      <c r="H8" s="15">
        <v>60</v>
      </c>
      <c r="I8" s="10" t="s">
        <v>2</v>
      </c>
      <c r="J8" s="16">
        <f t="shared" ref="J8:J9" si="1">F8*H8</f>
        <v>132</v>
      </c>
      <c r="K8" s="10" t="s">
        <v>1</v>
      </c>
      <c r="L8" s="15">
        <v>1.1000000000000001</v>
      </c>
      <c r="M8" s="10" t="s">
        <v>2</v>
      </c>
      <c r="N8" s="16">
        <f t="shared" ref="N8:N9" si="2">J8*L8</f>
        <v>145.20000000000002</v>
      </c>
      <c r="O8" s="2"/>
      <c r="P8" s="2"/>
      <c r="Q8" s="2"/>
      <c r="U8" s="17"/>
      <c r="V8" s="17"/>
      <c r="W8" s="17"/>
    </row>
    <row r="9" spans="1:23" ht="12.75" customHeight="1" x14ac:dyDescent="0.25">
      <c r="A9" s="1">
        <f t="shared" ca="1" si="0"/>
        <v>9</v>
      </c>
      <c r="B9" s="13"/>
      <c r="C9" s="28"/>
      <c r="E9" s="14" t="s">
        <v>19</v>
      </c>
      <c r="F9" s="18">
        <v>0.4</v>
      </c>
      <c r="G9" s="10" t="s">
        <v>1</v>
      </c>
      <c r="H9" s="18">
        <f>H8*$F$32</f>
        <v>66</v>
      </c>
      <c r="I9" s="10" t="s">
        <v>2</v>
      </c>
      <c r="J9" s="19">
        <f t="shared" si="1"/>
        <v>26.400000000000002</v>
      </c>
      <c r="K9" s="10" t="s">
        <v>1</v>
      </c>
      <c r="L9" s="18">
        <v>1.1000000000000001</v>
      </c>
      <c r="M9" s="10" t="s">
        <v>2</v>
      </c>
      <c r="N9" s="19">
        <f t="shared" si="2"/>
        <v>29.040000000000006</v>
      </c>
      <c r="O9" s="2"/>
      <c r="P9" s="2"/>
      <c r="Q9" s="2"/>
      <c r="U9" s="17"/>
      <c r="V9" s="17"/>
      <c r="W9" s="17"/>
    </row>
    <row r="10" spans="1:23" ht="12.75" customHeight="1" x14ac:dyDescent="0.25">
      <c r="A10" s="1">
        <f t="shared" ca="1" si="0"/>
        <v>10</v>
      </c>
      <c r="B10" s="13"/>
      <c r="C10" s="28"/>
      <c r="D10" s="14"/>
      <c r="E10" s="14" t="s">
        <v>21</v>
      </c>
      <c r="F10" s="14"/>
      <c r="G10" s="14"/>
      <c r="H10" s="14"/>
      <c r="I10" s="2"/>
      <c r="J10" s="2"/>
      <c r="L10" s="2"/>
      <c r="M10" s="10" t="s">
        <v>2</v>
      </c>
      <c r="N10" s="20">
        <f>N8+N9</f>
        <v>174.24</v>
      </c>
      <c r="O10" s="2"/>
      <c r="P10" s="2"/>
      <c r="Q10" s="2"/>
      <c r="U10" s="17"/>
      <c r="V10" s="17"/>
      <c r="W10" s="17"/>
    </row>
    <row r="11" spans="1:23" ht="6.75" customHeight="1" x14ac:dyDescent="0.25">
      <c r="A11" s="21">
        <f t="shared" ca="1" si="0"/>
        <v>11</v>
      </c>
      <c r="B11" s="13"/>
      <c r="C11" s="28"/>
      <c r="E11" s="22"/>
      <c r="F11" s="2"/>
      <c r="H11" s="2"/>
      <c r="I11" s="2"/>
      <c r="J11" s="2"/>
      <c r="L11" s="2"/>
      <c r="M11" s="2"/>
      <c r="N11" s="23"/>
      <c r="O11" s="2"/>
      <c r="P11" s="2"/>
      <c r="Q11" s="2"/>
      <c r="U11" s="17"/>
      <c r="V11" s="17"/>
      <c r="W11" s="17"/>
    </row>
    <row r="12" spans="1:23" ht="12.75" customHeight="1" x14ac:dyDescent="0.25">
      <c r="A12" s="1">
        <f t="shared" ca="1" si="0"/>
        <v>12</v>
      </c>
      <c r="B12" s="13"/>
      <c r="C12" s="28"/>
      <c r="E12" s="14" t="s">
        <v>22</v>
      </c>
      <c r="F12" s="2"/>
      <c r="G12" s="2"/>
      <c r="H12" s="2"/>
      <c r="I12" s="2"/>
      <c r="J12" s="2"/>
      <c r="K12" s="2"/>
      <c r="L12" s="2"/>
      <c r="M12" s="10" t="s">
        <v>3</v>
      </c>
      <c r="N12" s="16">
        <f>P12*R12</f>
        <v>10.560000000000002</v>
      </c>
      <c r="O12" s="10" t="s">
        <v>2</v>
      </c>
      <c r="P12" s="20">
        <f>J9</f>
        <v>26.400000000000002</v>
      </c>
      <c r="Q12" s="10" t="s">
        <v>1</v>
      </c>
      <c r="R12" s="24">
        <v>0.4</v>
      </c>
      <c r="U12" s="17"/>
      <c r="V12" s="17"/>
      <c r="W12" s="17"/>
    </row>
    <row r="13" spans="1:23" ht="12.75" customHeight="1" x14ac:dyDescent="0.25">
      <c r="A13" s="1">
        <f t="shared" ca="1" si="0"/>
        <v>13</v>
      </c>
      <c r="B13" s="13"/>
      <c r="C13" s="36"/>
      <c r="E13" s="14" t="s">
        <v>23</v>
      </c>
      <c r="F13" s="2"/>
      <c r="G13" s="2"/>
      <c r="H13" s="2"/>
      <c r="I13" s="2"/>
      <c r="J13" s="2"/>
      <c r="K13" s="2"/>
      <c r="L13" s="2"/>
      <c r="M13" s="10" t="s">
        <v>2</v>
      </c>
      <c r="N13" s="19">
        <f>N10-N12</f>
        <v>163.68</v>
      </c>
      <c r="O13" s="2"/>
      <c r="P13" s="2"/>
      <c r="Q13" s="2"/>
      <c r="U13" s="17"/>
      <c r="V13" s="17"/>
      <c r="W13" s="17"/>
    </row>
    <row r="14" spans="1:23" ht="12.75" customHeight="1" x14ac:dyDescent="0.25">
      <c r="A14" s="1">
        <f t="shared" ca="1" si="0"/>
        <v>14</v>
      </c>
      <c r="B14" s="13"/>
      <c r="T14" s="17"/>
      <c r="U14" s="17"/>
      <c r="V14" s="17"/>
      <c r="W14" s="17"/>
    </row>
    <row r="15" spans="1:23" ht="12.75" customHeight="1" x14ac:dyDescent="0.25">
      <c r="A15" s="1">
        <f t="shared" ca="1" si="0"/>
        <v>15</v>
      </c>
      <c r="B15" s="13"/>
      <c r="T15" s="17"/>
      <c r="U15" s="17"/>
      <c r="V15" s="17"/>
      <c r="W15" s="17"/>
    </row>
    <row r="16" spans="1:23" ht="12.75" customHeight="1" x14ac:dyDescent="0.25">
      <c r="A16" s="1">
        <f t="shared" ca="1" si="0"/>
        <v>16</v>
      </c>
      <c r="B16" s="13"/>
      <c r="C16" s="35" t="s">
        <v>26</v>
      </c>
      <c r="E16" s="2" t="str">
        <f t="shared" ref="E16" si="3">E8</f>
        <v>ցորեն</v>
      </c>
      <c r="F16" s="15">
        <v>0.8</v>
      </c>
      <c r="G16" s="10" t="s">
        <v>1</v>
      </c>
      <c r="H16" s="15">
        <f t="shared" ref="H16:H17" si="4">H8</f>
        <v>60</v>
      </c>
      <c r="I16" s="10" t="s">
        <v>2</v>
      </c>
      <c r="J16" s="16">
        <f t="shared" ref="J16:J17" si="5">F16*H16</f>
        <v>48</v>
      </c>
      <c r="K16" s="10" t="s">
        <v>1</v>
      </c>
      <c r="L16" s="15">
        <v>1</v>
      </c>
      <c r="M16" s="10" t="s">
        <v>2</v>
      </c>
      <c r="N16" s="16">
        <f t="shared" ref="N16:N17" si="6">J16*L16</f>
        <v>48</v>
      </c>
      <c r="O16" s="2"/>
      <c r="P16" s="2"/>
      <c r="Q16" s="2"/>
      <c r="T16" s="17"/>
      <c r="U16" s="17"/>
      <c r="V16" s="17"/>
      <c r="W16" s="17"/>
    </row>
    <row r="17" spans="1:23" ht="12.75" customHeight="1" x14ac:dyDescent="0.25">
      <c r="A17" s="1">
        <f t="shared" ca="1" si="0"/>
        <v>17</v>
      </c>
      <c r="B17" s="13"/>
      <c r="C17" s="28"/>
      <c r="E17" s="14" t="s">
        <v>19</v>
      </c>
      <c r="F17" s="18">
        <v>0.5</v>
      </c>
      <c r="G17" s="10" t="s">
        <v>1</v>
      </c>
      <c r="H17" s="18">
        <f t="shared" si="4"/>
        <v>66</v>
      </c>
      <c r="I17" s="10" t="s">
        <v>2</v>
      </c>
      <c r="J17" s="19">
        <f t="shared" si="5"/>
        <v>33</v>
      </c>
      <c r="K17" s="10" t="s">
        <v>1</v>
      </c>
      <c r="L17" s="18">
        <v>1</v>
      </c>
      <c r="M17" s="10" t="s">
        <v>2</v>
      </c>
      <c r="N17" s="19">
        <f t="shared" si="6"/>
        <v>33</v>
      </c>
      <c r="O17" s="2"/>
      <c r="P17" s="2"/>
      <c r="Q17" s="2"/>
      <c r="T17" s="17"/>
      <c r="U17" s="17"/>
      <c r="V17" s="17"/>
      <c r="W17" s="17"/>
    </row>
    <row r="18" spans="1:23" ht="12.75" customHeight="1" x14ac:dyDescent="0.25">
      <c r="A18" s="1">
        <f t="shared" ca="1" si="0"/>
        <v>18</v>
      </c>
      <c r="B18" s="13"/>
      <c r="C18" s="28"/>
      <c r="E18" s="14" t="s">
        <v>21</v>
      </c>
      <c r="F18" s="2"/>
      <c r="H18" s="2"/>
      <c r="I18" s="2"/>
      <c r="J18" s="2"/>
      <c r="L18" s="2"/>
      <c r="M18" s="10" t="s">
        <v>2</v>
      </c>
      <c r="N18" s="20">
        <f>N16+N17</f>
        <v>81</v>
      </c>
      <c r="O18" s="2"/>
      <c r="P18" s="2"/>
      <c r="Q18" s="2"/>
      <c r="T18" s="17"/>
      <c r="U18" s="17"/>
      <c r="V18" s="17"/>
      <c r="W18" s="17"/>
    </row>
    <row r="19" spans="1:23" ht="6.75" customHeight="1" x14ac:dyDescent="0.25">
      <c r="A19" s="21">
        <f t="shared" ca="1" si="0"/>
        <v>19</v>
      </c>
      <c r="B19" s="13"/>
      <c r="C19" s="28"/>
      <c r="E19" s="22"/>
      <c r="F19" s="2"/>
      <c r="H19" s="2"/>
      <c r="I19" s="2"/>
      <c r="J19" s="2"/>
      <c r="L19" s="2"/>
      <c r="M19" s="2"/>
      <c r="N19" s="23"/>
      <c r="O19" s="2"/>
      <c r="P19" s="2"/>
      <c r="Q19" s="2"/>
      <c r="T19" s="17"/>
      <c r="U19" s="17"/>
      <c r="V19" s="17"/>
      <c r="W19" s="17"/>
    </row>
    <row r="20" spans="1:23" ht="12.75" customHeight="1" x14ac:dyDescent="0.25">
      <c r="A20" s="1">
        <f t="shared" ca="1" si="0"/>
        <v>20</v>
      </c>
      <c r="B20" s="13"/>
      <c r="C20" s="28"/>
      <c r="E20" s="22" t="str">
        <f t="shared" ref="E20:E21" si="7">E12</f>
        <v>– ծղոտի միջոցով սննդանյութերի հեռացում</v>
      </c>
      <c r="F20" s="2"/>
      <c r="G20" s="2"/>
      <c r="H20" s="2"/>
      <c r="I20" s="2"/>
      <c r="J20" s="2"/>
      <c r="K20" s="2"/>
      <c r="L20" s="2"/>
      <c r="M20" s="10" t="s">
        <v>3</v>
      </c>
      <c r="N20" s="16">
        <f>P20*R20</f>
        <v>33</v>
      </c>
      <c r="O20" s="10" t="s">
        <v>2</v>
      </c>
      <c r="P20" s="20">
        <f>J17</f>
        <v>33</v>
      </c>
      <c r="Q20" s="10" t="s">
        <v>1</v>
      </c>
      <c r="R20" s="24">
        <v>1</v>
      </c>
      <c r="T20" s="17"/>
      <c r="U20" s="17"/>
      <c r="V20" s="17"/>
      <c r="W20" s="17"/>
    </row>
    <row r="21" spans="1:23" ht="12.75" customHeight="1" x14ac:dyDescent="0.25">
      <c r="A21" s="1">
        <f t="shared" ca="1" si="0"/>
        <v>21</v>
      </c>
      <c r="B21" s="13"/>
      <c r="C21" s="36"/>
      <c r="E21" s="22" t="str">
        <f t="shared" si="7"/>
        <v>= Բալանսավորված սննդանյութերի պահանջը (ծղոտը չի հավաքվում)</v>
      </c>
      <c r="F21" s="2"/>
      <c r="G21" s="2"/>
      <c r="H21" s="2"/>
      <c r="I21" s="2"/>
      <c r="J21" s="2"/>
      <c r="K21" s="2"/>
      <c r="L21" s="2"/>
      <c r="M21" s="10" t="s">
        <v>2</v>
      </c>
      <c r="N21" s="19">
        <f>N18-N20</f>
        <v>48</v>
      </c>
      <c r="O21" s="2"/>
      <c r="P21" s="2"/>
      <c r="Q21" s="2"/>
      <c r="T21" s="17"/>
      <c r="U21" s="17"/>
      <c r="V21" s="17"/>
      <c r="W21" s="17"/>
    </row>
    <row r="22" spans="1:23" ht="12.75" customHeight="1" x14ac:dyDescent="0.25">
      <c r="A22" s="1">
        <f t="shared" ca="1" si="0"/>
        <v>22</v>
      </c>
      <c r="B22" s="13"/>
      <c r="T22" s="17"/>
      <c r="U22" s="17"/>
      <c r="V22" s="17"/>
      <c r="W22" s="17"/>
    </row>
    <row r="23" spans="1:23" ht="12.75" customHeight="1" x14ac:dyDescent="0.25">
      <c r="A23" s="1">
        <f t="shared" ca="1" si="0"/>
        <v>23</v>
      </c>
      <c r="B23" s="13"/>
      <c r="T23" s="17"/>
      <c r="U23" s="17"/>
      <c r="V23" s="17"/>
      <c r="W23" s="17"/>
    </row>
    <row r="24" spans="1:23" ht="12.75" customHeight="1" x14ac:dyDescent="0.25">
      <c r="A24" s="1">
        <f t="shared" ca="1" si="0"/>
        <v>24</v>
      </c>
      <c r="B24" s="13"/>
      <c r="C24" s="35" t="s">
        <v>27</v>
      </c>
      <c r="E24" s="2" t="str">
        <f t="shared" ref="E24:E25" si="8">E8</f>
        <v>ցորեն</v>
      </c>
      <c r="F24" s="15">
        <v>0.6</v>
      </c>
      <c r="G24" s="10" t="s">
        <v>1</v>
      </c>
      <c r="H24" s="15">
        <f t="shared" ref="H24:H25" si="9">H8</f>
        <v>60</v>
      </c>
      <c r="I24" s="10" t="s">
        <v>2</v>
      </c>
      <c r="J24" s="16">
        <f t="shared" ref="J24:J25" si="10">F24*H24</f>
        <v>36</v>
      </c>
      <c r="K24" s="10" t="s">
        <v>1</v>
      </c>
      <c r="L24" s="15">
        <v>1</v>
      </c>
      <c r="M24" s="10" t="s">
        <v>2</v>
      </c>
      <c r="N24" s="16">
        <f t="shared" ref="N24:N25" si="11">J24*L24</f>
        <v>36</v>
      </c>
      <c r="O24" s="2"/>
      <c r="P24" s="2"/>
      <c r="Q24" s="2"/>
      <c r="T24" s="17"/>
      <c r="U24" s="17"/>
      <c r="V24" s="17"/>
      <c r="W24" s="17"/>
    </row>
    <row r="25" spans="1:23" ht="12.75" customHeight="1" x14ac:dyDescent="0.25">
      <c r="A25" s="1">
        <f t="shared" ca="1" si="0"/>
        <v>25</v>
      </c>
      <c r="B25" s="13"/>
      <c r="C25" s="28"/>
      <c r="E25" s="22" t="str">
        <f t="shared" si="8"/>
        <v>+ծղոտ</v>
      </c>
      <c r="F25" s="18">
        <v>1.1000000000000001</v>
      </c>
      <c r="G25" s="10" t="s">
        <v>1</v>
      </c>
      <c r="H25" s="18">
        <f t="shared" si="9"/>
        <v>66</v>
      </c>
      <c r="I25" s="10" t="s">
        <v>2</v>
      </c>
      <c r="J25" s="19">
        <f t="shared" si="10"/>
        <v>72.600000000000009</v>
      </c>
      <c r="K25" s="10" t="s">
        <v>1</v>
      </c>
      <c r="L25" s="18">
        <v>1</v>
      </c>
      <c r="M25" s="10" t="s">
        <v>2</v>
      </c>
      <c r="N25" s="19">
        <f t="shared" si="11"/>
        <v>72.600000000000009</v>
      </c>
      <c r="O25" s="2"/>
      <c r="P25" s="2"/>
      <c r="Q25" s="2"/>
      <c r="T25" s="17"/>
      <c r="U25" s="17"/>
      <c r="V25" s="17"/>
      <c r="W25" s="17"/>
    </row>
    <row r="26" spans="1:23" ht="12.75" customHeight="1" x14ac:dyDescent="0.25">
      <c r="A26" s="1">
        <f t="shared" ca="1" si="0"/>
        <v>26</v>
      </c>
      <c r="B26" s="13"/>
      <c r="C26" s="28"/>
      <c r="E26" s="14" t="s">
        <v>21</v>
      </c>
      <c r="F26" s="2"/>
      <c r="H26" s="2"/>
      <c r="I26" s="2"/>
      <c r="J26" s="2"/>
      <c r="L26" s="2"/>
      <c r="M26" s="10" t="s">
        <v>2</v>
      </c>
      <c r="N26" s="20">
        <f>N24+N25</f>
        <v>108.60000000000001</v>
      </c>
      <c r="O26" s="2"/>
      <c r="P26" s="2"/>
      <c r="Q26" s="2"/>
      <c r="T26" s="17"/>
      <c r="U26" s="17"/>
      <c r="V26" s="17"/>
      <c r="W26" s="17"/>
    </row>
    <row r="27" spans="1:23" ht="6.75" customHeight="1" x14ac:dyDescent="0.25">
      <c r="A27" s="21">
        <f t="shared" ca="1" si="0"/>
        <v>27</v>
      </c>
      <c r="B27" s="13"/>
      <c r="C27" s="28"/>
      <c r="E27" s="22"/>
      <c r="F27" s="2"/>
      <c r="H27" s="2"/>
      <c r="I27" s="2"/>
      <c r="J27" s="2"/>
      <c r="L27" s="2"/>
      <c r="M27" s="2"/>
      <c r="N27" s="23"/>
      <c r="O27" s="2"/>
      <c r="P27" s="2"/>
      <c r="Q27" s="2"/>
      <c r="T27" s="17"/>
      <c r="U27" s="17"/>
      <c r="V27" s="17"/>
      <c r="W27" s="17"/>
    </row>
    <row r="28" spans="1:23" ht="12.75" customHeight="1" x14ac:dyDescent="0.25">
      <c r="A28" s="1">
        <f t="shared" ca="1" si="0"/>
        <v>28</v>
      </c>
      <c r="B28" s="13"/>
      <c r="C28" s="28"/>
      <c r="E28" s="22" t="str">
        <f t="shared" ref="E28:E29" si="12">E12</f>
        <v>– ծղոտի միջոցով սննդանյութերի հեռացում</v>
      </c>
      <c r="F28" s="2"/>
      <c r="G28" s="2"/>
      <c r="H28" s="2"/>
      <c r="I28" s="2"/>
      <c r="J28" s="2"/>
      <c r="K28" s="2"/>
      <c r="L28" s="2"/>
      <c r="M28" s="10" t="s">
        <v>3</v>
      </c>
      <c r="N28" s="16">
        <f>P28*R28</f>
        <v>72.600000000000009</v>
      </c>
      <c r="O28" s="10" t="s">
        <v>2</v>
      </c>
      <c r="P28" s="20">
        <f>J25</f>
        <v>72.600000000000009</v>
      </c>
      <c r="Q28" s="10" t="s">
        <v>1</v>
      </c>
      <c r="R28" s="24">
        <v>1</v>
      </c>
      <c r="T28" s="17"/>
      <c r="U28" s="17"/>
      <c r="V28" s="17"/>
      <c r="W28" s="17"/>
    </row>
    <row r="29" spans="1:23" ht="12.75" customHeight="1" x14ac:dyDescent="0.25">
      <c r="A29" s="1">
        <f t="shared" ca="1" si="0"/>
        <v>29</v>
      </c>
      <c r="B29" s="13"/>
      <c r="C29" s="36"/>
      <c r="E29" s="22" t="str">
        <f t="shared" si="12"/>
        <v>= Բալանսավորված սննդանյութերի պահանջը (ծղոտը չի հավաքվում)</v>
      </c>
      <c r="F29" s="2"/>
      <c r="G29" s="2"/>
      <c r="H29" s="2"/>
      <c r="I29" s="2"/>
      <c r="J29" s="2"/>
      <c r="K29" s="2"/>
      <c r="L29" s="2"/>
      <c r="M29" s="10" t="s">
        <v>2</v>
      </c>
      <c r="N29" s="19">
        <f>N26-N28</f>
        <v>36</v>
      </c>
      <c r="O29" s="2"/>
      <c r="P29" s="2"/>
      <c r="Q29" s="2"/>
      <c r="T29" s="17"/>
      <c r="U29" s="17"/>
      <c r="V29" s="17"/>
      <c r="W29" s="17"/>
    </row>
    <row r="30" spans="1:23" ht="12.75" customHeight="1" x14ac:dyDescent="0.25">
      <c r="A30" s="1">
        <f t="shared" ca="1" si="0"/>
        <v>30</v>
      </c>
      <c r="B30" s="13"/>
    </row>
    <row r="31" spans="1:23" ht="12.75" customHeight="1" x14ac:dyDescent="0.25">
      <c r="A31" s="1">
        <f t="shared" ca="1" si="0"/>
        <v>31</v>
      </c>
      <c r="B31" s="13"/>
    </row>
    <row r="32" spans="1:23" ht="12.75" customHeight="1" x14ac:dyDescent="0.25">
      <c r="A32" s="1">
        <f t="shared" ca="1" si="0"/>
        <v>32</v>
      </c>
      <c r="B32" s="13"/>
      <c r="C32" s="25" t="s">
        <v>24</v>
      </c>
      <c r="F32" s="26">
        <v>1.1000000000000001</v>
      </c>
      <c r="G32" s="25" t="s">
        <v>25</v>
      </c>
    </row>
    <row r="33" spans="1:6" ht="12.75" customHeight="1" x14ac:dyDescent="0.2">
      <c r="A33" s="2"/>
      <c r="F33" s="4" t="s">
        <v>28</v>
      </c>
    </row>
    <row r="34" spans="1:6" ht="12.75" customHeight="1" x14ac:dyDescent="0.2">
      <c r="A34" s="2"/>
    </row>
    <row r="35" spans="1:6" ht="12.75" customHeight="1" x14ac:dyDescent="0.2">
      <c r="A35" s="2"/>
    </row>
    <row r="36" spans="1:6" ht="12.75" customHeight="1" x14ac:dyDescent="0.2">
      <c r="A36" s="2"/>
    </row>
    <row r="37" spans="1:6" ht="12.75" customHeight="1" x14ac:dyDescent="0.2">
      <c r="A37" s="2"/>
    </row>
    <row r="38" spans="1:6" ht="12.75" customHeight="1" x14ac:dyDescent="0.2">
      <c r="A38" s="2"/>
    </row>
    <row r="39" spans="1:6" ht="12.75" customHeight="1" x14ac:dyDescent="0.2">
      <c r="A39" s="2"/>
    </row>
    <row r="40" spans="1:6" ht="12.75" customHeight="1" x14ac:dyDescent="0.2">
      <c r="A40" s="2"/>
    </row>
    <row r="41" spans="1:6" ht="12.75" customHeight="1" x14ac:dyDescent="0.2">
      <c r="A41" s="2"/>
    </row>
    <row r="42" spans="1:6" ht="12.75" customHeight="1" x14ac:dyDescent="0.2">
      <c r="A42" s="2"/>
    </row>
    <row r="43" spans="1:6" ht="12.75" customHeight="1" x14ac:dyDescent="0.2">
      <c r="A43" s="2"/>
    </row>
    <row r="44" spans="1:6" ht="12.75" customHeight="1" x14ac:dyDescent="0.2">
      <c r="A44" s="2"/>
    </row>
    <row r="45" spans="1:6" ht="12.75" customHeight="1" x14ac:dyDescent="0.2">
      <c r="A45" s="2"/>
    </row>
    <row r="46" spans="1:6" ht="12.75" customHeight="1" x14ac:dyDescent="0.2">
      <c r="A46" s="2"/>
    </row>
    <row r="47" spans="1:6" ht="12.75" customHeight="1" x14ac:dyDescent="0.2">
      <c r="A47" s="2"/>
    </row>
    <row r="48" spans="1:6" ht="12.75" customHeight="1" x14ac:dyDescent="0.2">
      <c r="A48" s="2"/>
    </row>
    <row r="49" spans="1:1" ht="12.75" customHeight="1" x14ac:dyDescent="0.2">
      <c r="A49" s="2"/>
    </row>
    <row r="50" spans="1:1" ht="12.75" customHeight="1" x14ac:dyDescent="0.2">
      <c r="A50" s="2"/>
    </row>
    <row r="51" spans="1:1" ht="12.75" customHeight="1" x14ac:dyDescent="0.2">
      <c r="A51" s="2"/>
    </row>
    <row r="52" spans="1:1" ht="12.75" customHeight="1" x14ac:dyDescent="0.2">
      <c r="A52" s="2"/>
    </row>
    <row r="53" spans="1:1" ht="12.75" customHeight="1" x14ac:dyDescent="0.2">
      <c r="A53" s="2"/>
    </row>
    <row r="54" spans="1:1" ht="12.75" customHeight="1" x14ac:dyDescent="0.2">
      <c r="A54" s="2"/>
    </row>
    <row r="55" spans="1:1" ht="12.75" customHeight="1" x14ac:dyDescent="0.2">
      <c r="A55" s="2"/>
    </row>
    <row r="56" spans="1:1" ht="12.75" customHeight="1" x14ac:dyDescent="0.2">
      <c r="A56" s="2"/>
    </row>
    <row r="57" spans="1:1" ht="12.75" customHeight="1" x14ac:dyDescent="0.2">
      <c r="A57" s="2"/>
    </row>
    <row r="58" spans="1:1" ht="12.75" customHeight="1" x14ac:dyDescent="0.2">
      <c r="A58" s="2"/>
    </row>
    <row r="59" spans="1:1" ht="12.75" customHeight="1" x14ac:dyDescent="0.2">
      <c r="A59" s="2"/>
    </row>
    <row r="60" spans="1:1" ht="12.75" customHeight="1" x14ac:dyDescent="0.2">
      <c r="A60" s="2"/>
    </row>
    <row r="61" spans="1:1" ht="12.75" customHeight="1" x14ac:dyDescent="0.2">
      <c r="A61" s="2"/>
    </row>
    <row r="62" spans="1:1" ht="12.75" customHeight="1" x14ac:dyDescent="0.2">
      <c r="A62" s="2"/>
    </row>
    <row r="63" spans="1:1" ht="12.75" customHeight="1" x14ac:dyDescent="0.2">
      <c r="A63" s="2"/>
    </row>
    <row r="64" spans="1:1" ht="12.75" customHeight="1" x14ac:dyDescent="0.2">
      <c r="A64" s="2"/>
    </row>
    <row r="65" spans="1:1" ht="12.75" customHeight="1" x14ac:dyDescent="0.2">
      <c r="A65" s="2"/>
    </row>
    <row r="66" spans="1:1" ht="12.75" customHeight="1" x14ac:dyDescent="0.2">
      <c r="A66" s="2"/>
    </row>
    <row r="67" spans="1:1" ht="12.75" customHeight="1" x14ac:dyDescent="0.2">
      <c r="A67" s="2"/>
    </row>
    <row r="68" spans="1:1" ht="12.75" customHeight="1" x14ac:dyDescent="0.2">
      <c r="A68" s="2"/>
    </row>
    <row r="69" spans="1:1" ht="12.75" customHeight="1" x14ac:dyDescent="0.2">
      <c r="A69" s="2"/>
    </row>
    <row r="70" spans="1:1" ht="12.75" customHeight="1" x14ac:dyDescent="0.2">
      <c r="A70" s="2"/>
    </row>
    <row r="71" spans="1:1" ht="12.75" customHeight="1" x14ac:dyDescent="0.2">
      <c r="A71" s="2"/>
    </row>
    <row r="72" spans="1:1" ht="12.75" customHeight="1" x14ac:dyDescent="0.2">
      <c r="A72" s="2"/>
    </row>
    <row r="73" spans="1:1" ht="12.75" customHeight="1" x14ac:dyDescent="0.2">
      <c r="A73" s="2"/>
    </row>
    <row r="74" spans="1:1" ht="12.75" customHeight="1" x14ac:dyDescent="0.2">
      <c r="A74" s="2"/>
    </row>
    <row r="75" spans="1:1" ht="12.75" customHeight="1" x14ac:dyDescent="0.2">
      <c r="A75" s="2"/>
    </row>
    <row r="76" spans="1:1" ht="12.75" customHeight="1" x14ac:dyDescent="0.2">
      <c r="A76" s="2"/>
    </row>
    <row r="77" spans="1:1" ht="12.75" customHeight="1" x14ac:dyDescent="0.2">
      <c r="A77" s="2"/>
    </row>
    <row r="78" spans="1:1" ht="12.75" customHeight="1" x14ac:dyDescent="0.2">
      <c r="A78" s="2"/>
    </row>
    <row r="79" spans="1:1" ht="12.75" customHeight="1" x14ac:dyDescent="0.2">
      <c r="A79" s="2"/>
    </row>
    <row r="80" spans="1:1" ht="12.75" customHeight="1" x14ac:dyDescent="0.2">
      <c r="A80" s="2"/>
    </row>
    <row r="81" spans="1:1" ht="12.75" customHeight="1" x14ac:dyDescent="0.2">
      <c r="A81" s="2"/>
    </row>
    <row r="82" spans="1:1" ht="12.75" customHeight="1" x14ac:dyDescent="0.2">
      <c r="A82" s="2"/>
    </row>
    <row r="83" spans="1:1" ht="12.75" customHeight="1" x14ac:dyDescent="0.2">
      <c r="A83" s="2"/>
    </row>
    <row r="84" spans="1:1" ht="12.75" customHeight="1" x14ac:dyDescent="0.2">
      <c r="A84" s="2"/>
    </row>
    <row r="85" spans="1:1" ht="12.75" customHeight="1" x14ac:dyDescent="0.2">
      <c r="A85" s="2"/>
    </row>
    <row r="86" spans="1:1" ht="12.75" customHeight="1" x14ac:dyDescent="0.2">
      <c r="A86" s="2"/>
    </row>
    <row r="87" spans="1:1" ht="12.75" customHeight="1" x14ac:dyDescent="0.2">
      <c r="A87" s="2"/>
    </row>
    <row r="88" spans="1:1" ht="12.75" customHeight="1" x14ac:dyDescent="0.2">
      <c r="A88" s="2"/>
    </row>
    <row r="89" spans="1:1" ht="12.75" customHeight="1" x14ac:dyDescent="0.2">
      <c r="A89" s="2"/>
    </row>
    <row r="90" spans="1:1" ht="12.75" customHeight="1" x14ac:dyDescent="0.2">
      <c r="A90" s="2"/>
    </row>
    <row r="91" spans="1:1" ht="12.75" customHeight="1" x14ac:dyDescent="0.2">
      <c r="A91" s="2"/>
    </row>
    <row r="92" spans="1:1" ht="12.75" customHeight="1" x14ac:dyDescent="0.2">
      <c r="A92" s="2"/>
    </row>
    <row r="93" spans="1:1" ht="12.75" customHeight="1" x14ac:dyDescent="0.2">
      <c r="A93" s="2"/>
    </row>
    <row r="94" spans="1:1" ht="12.75" customHeight="1" x14ac:dyDescent="0.2">
      <c r="A94" s="2"/>
    </row>
    <row r="95" spans="1:1" ht="12.75" customHeight="1" x14ac:dyDescent="0.2">
      <c r="A95" s="2"/>
    </row>
    <row r="96" spans="1:1" ht="12.75" customHeight="1" x14ac:dyDescent="0.2">
      <c r="A96" s="2"/>
    </row>
    <row r="97" spans="1:1" ht="12.75" customHeight="1" x14ac:dyDescent="0.2">
      <c r="A97" s="2"/>
    </row>
    <row r="98" spans="1:1" ht="12.75" customHeight="1" x14ac:dyDescent="0.2">
      <c r="A98" s="2"/>
    </row>
    <row r="99" spans="1:1" ht="12.75" customHeight="1" x14ac:dyDescent="0.2">
      <c r="A99" s="2"/>
    </row>
    <row r="100" spans="1:1" ht="12.75" customHeight="1" x14ac:dyDescent="0.2">
      <c r="A100" s="2"/>
    </row>
    <row r="101" spans="1:1" ht="12.75" customHeight="1" x14ac:dyDescent="0.2">
      <c r="A101" s="2"/>
    </row>
    <row r="102" spans="1:1" ht="12.75" customHeight="1" x14ac:dyDescent="0.2">
      <c r="A102" s="2"/>
    </row>
    <row r="103" spans="1:1" ht="12.75" customHeight="1" x14ac:dyDescent="0.2">
      <c r="A103" s="2"/>
    </row>
    <row r="104" spans="1:1" ht="12.75" customHeight="1" x14ac:dyDescent="0.2">
      <c r="A104" s="2"/>
    </row>
    <row r="105" spans="1:1" ht="12.75" customHeight="1" x14ac:dyDescent="0.2">
      <c r="A105" s="2"/>
    </row>
    <row r="106" spans="1:1" ht="12.75" customHeight="1" x14ac:dyDescent="0.2">
      <c r="A106" s="2"/>
    </row>
    <row r="107" spans="1:1" ht="12.75" customHeight="1" x14ac:dyDescent="0.2">
      <c r="A107" s="2"/>
    </row>
    <row r="108" spans="1:1" ht="12.75" customHeight="1" x14ac:dyDescent="0.2">
      <c r="A108" s="2"/>
    </row>
    <row r="109" spans="1:1" ht="12.75" customHeight="1" x14ac:dyDescent="0.2">
      <c r="A109" s="2"/>
    </row>
    <row r="110" spans="1:1" ht="12.75" customHeight="1" x14ac:dyDescent="0.2">
      <c r="A110" s="2"/>
    </row>
    <row r="111" spans="1:1" ht="12.75" customHeight="1" x14ac:dyDescent="0.2">
      <c r="A111" s="2"/>
    </row>
    <row r="112" spans="1:1" ht="12.75" customHeight="1" x14ac:dyDescent="0.2">
      <c r="A112" s="2"/>
    </row>
    <row r="113" spans="1:1" ht="12.75" customHeight="1" x14ac:dyDescent="0.2">
      <c r="A113" s="2"/>
    </row>
    <row r="114" spans="1:1" ht="12.75" customHeight="1" x14ac:dyDescent="0.2">
      <c r="A114" s="2"/>
    </row>
    <row r="115" spans="1:1" ht="12.75" customHeight="1" x14ac:dyDescent="0.2">
      <c r="A115" s="2"/>
    </row>
    <row r="116" spans="1:1" ht="12.75" customHeight="1" x14ac:dyDescent="0.2">
      <c r="A116" s="2"/>
    </row>
    <row r="117" spans="1:1" ht="12.75" customHeight="1" x14ac:dyDescent="0.2">
      <c r="A117" s="2"/>
    </row>
    <row r="118" spans="1:1" ht="12.75" customHeight="1" x14ac:dyDescent="0.2">
      <c r="A118" s="2"/>
    </row>
    <row r="119" spans="1:1" ht="12.75" customHeight="1" x14ac:dyDescent="0.2">
      <c r="A119" s="2"/>
    </row>
    <row r="120" spans="1:1" ht="12.75" customHeight="1" x14ac:dyDescent="0.2">
      <c r="A120" s="2"/>
    </row>
    <row r="121" spans="1:1" ht="12.75" customHeight="1" x14ac:dyDescent="0.2">
      <c r="A121" s="2"/>
    </row>
    <row r="122" spans="1:1" ht="12.75" customHeight="1" x14ac:dyDescent="0.2">
      <c r="A122" s="2"/>
    </row>
    <row r="123" spans="1:1" ht="12.75" customHeight="1" x14ac:dyDescent="0.2">
      <c r="A123" s="2"/>
    </row>
    <row r="124" spans="1:1" ht="12.75" customHeight="1" x14ac:dyDescent="0.2">
      <c r="A124" s="2"/>
    </row>
    <row r="125" spans="1:1" ht="12.75" customHeight="1" x14ac:dyDescent="0.2">
      <c r="A125" s="2"/>
    </row>
    <row r="126" spans="1:1" ht="12.75" customHeight="1" x14ac:dyDescent="0.2">
      <c r="A126" s="2"/>
    </row>
    <row r="127" spans="1:1" ht="12.75" customHeight="1" x14ac:dyDescent="0.2">
      <c r="A127" s="2"/>
    </row>
    <row r="128" spans="1:1" ht="12.75" customHeight="1" x14ac:dyDescent="0.2">
      <c r="A128" s="2"/>
    </row>
    <row r="129" spans="1:1" ht="12.75" customHeight="1" x14ac:dyDescent="0.2">
      <c r="A129" s="2"/>
    </row>
    <row r="130" spans="1:1" ht="12.75" customHeight="1" x14ac:dyDescent="0.2">
      <c r="A130" s="2"/>
    </row>
    <row r="131" spans="1:1" ht="12.75" customHeight="1" x14ac:dyDescent="0.2">
      <c r="A131" s="2"/>
    </row>
    <row r="132" spans="1:1" ht="12.75" customHeight="1" x14ac:dyDescent="0.2">
      <c r="A132" s="2"/>
    </row>
    <row r="133" spans="1:1" ht="12.75" customHeight="1" x14ac:dyDescent="0.2">
      <c r="A133" s="2"/>
    </row>
    <row r="134" spans="1:1" ht="12.75" customHeight="1" x14ac:dyDescent="0.2">
      <c r="A134" s="2"/>
    </row>
    <row r="135" spans="1:1" ht="12.75" customHeight="1" x14ac:dyDescent="0.2">
      <c r="A135" s="2"/>
    </row>
    <row r="136" spans="1:1" ht="12.75" customHeight="1" x14ac:dyDescent="0.2">
      <c r="A136" s="2"/>
    </row>
    <row r="137" spans="1:1" ht="12.75" customHeight="1" x14ac:dyDescent="0.2">
      <c r="A137" s="2"/>
    </row>
    <row r="138" spans="1:1" ht="12.75" customHeight="1" x14ac:dyDescent="0.2">
      <c r="A138" s="2"/>
    </row>
    <row r="139" spans="1:1" ht="12.75" customHeight="1" x14ac:dyDescent="0.2">
      <c r="A139" s="2"/>
    </row>
    <row r="140" spans="1:1" ht="12.75" customHeight="1" x14ac:dyDescent="0.2">
      <c r="A140" s="2"/>
    </row>
    <row r="141" spans="1:1" ht="12.75" customHeight="1" x14ac:dyDescent="0.2">
      <c r="A141" s="2"/>
    </row>
    <row r="142" spans="1:1" ht="12.75" customHeight="1" x14ac:dyDescent="0.2">
      <c r="A142" s="2"/>
    </row>
    <row r="143" spans="1:1" ht="12.75" customHeight="1" x14ac:dyDescent="0.2">
      <c r="A143" s="2"/>
    </row>
    <row r="144" spans="1:1" ht="12.75" customHeight="1" x14ac:dyDescent="0.2">
      <c r="A144" s="2"/>
    </row>
    <row r="145" spans="1:1" ht="12.75" customHeight="1" x14ac:dyDescent="0.2">
      <c r="A145" s="2"/>
    </row>
    <row r="146" spans="1:1" ht="12.75" customHeight="1" x14ac:dyDescent="0.2">
      <c r="A146" s="2"/>
    </row>
    <row r="147" spans="1:1" ht="12.75" customHeight="1" x14ac:dyDescent="0.2">
      <c r="A147" s="2"/>
    </row>
    <row r="148" spans="1:1" ht="12.75" customHeight="1" x14ac:dyDescent="0.2">
      <c r="A148" s="2"/>
    </row>
    <row r="149" spans="1:1" ht="12.75" customHeight="1" x14ac:dyDescent="0.2">
      <c r="A149" s="2"/>
    </row>
    <row r="150" spans="1:1" ht="12.75" customHeight="1" x14ac:dyDescent="0.2">
      <c r="A150" s="2"/>
    </row>
    <row r="151" spans="1:1" ht="12.75" customHeight="1" x14ac:dyDescent="0.2">
      <c r="A151" s="2"/>
    </row>
    <row r="152" spans="1:1" ht="12.75" customHeight="1" x14ac:dyDescent="0.2">
      <c r="A152" s="2"/>
    </row>
    <row r="153" spans="1:1" ht="12.75" customHeight="1" x14ac:dyDescent="0.2">
      <c r="A153" s="2"/>
    </row>
    <row r="154" spans="1:1" ht="12.75" customHeight="1" x14ac:dyDescent="0.2">
      <c r="A154" s="2"/>
    </row>
    <row r="155" spans="1:1" ht="12.75" customHeight="1" x14ac:dyDescent="0.2">
      <c r="A155" s="2"/>
    </row>
    <row r="156" spans="1:1" ht="12.75" customHeight="1" x14ac:dyDescent="0.2">
      <c r="A156" s="2"/>
    </row>
    <row r="157" spans="1:1" ht="12.75" customHeight="1" x14ac:dyDescent="0.2">
      <c r="A157" s="2"/>
    </row>
    <row r="158" spans="1:1" ht="12.75" customHeight="1" x14ac:dyDescent="0.2">
      <c r="A158" s="2"/>
    </row>
    <row r="159" spans="1:1" ht="12.75" customHeight="1" x14ac:dyDescent="0.2">
      <c r="A159" s="2"/>
    </row>
    <row r="160" spans="1:1" ht="12.75" customHeight="1" x14ac:dyDescent="0.2">
      <c r="A160" s="2"/>
    </row>
    <row r="161" spans="1:1" ht="12.75" customHeight="1" x14ac:dyDescent="0.2">
      <c r="A161" s="2"/>
    </row>
    <row r="162" spans="1:1" ht="12.75" customHeight="1" x14ac:dyDescent="0.2">
      <c r="A162" s="2"/>
    </row>
    <row r="163" spans="1:1" ht="12.75" customHeight="1" x14ac:dyDescent="0.2">
      <c r="A163" s="2"/>
    </row>
    <row r="164" spans="1:1" ht="12.75" customHeight="1" x14ac:dyDescent="0.2">
      <c r="A164" s="2"/>
    </row>
    <row r="165" spans="1:1" ht="12.75" customHeight="1" x14ac:dyDescent="0.2">
      <c r="A165" s="2"/>
    </row>
    <row r="166" spans="1:1" ht="12.75" customHeight="1" x14ac:dyDescent="0.2">
      <c r="A166" s="2"/>
    </row>
    <row r="167" spans="1:1" ht="12.75" customHeight="1" x14ac:dyDescent="0.2">
      <c r="A167" s="2"/>
    </row>
    <row r="168" spans="1:1" ht="12.75" customHeight="1" x14ac:dyDescent="0.2">
      <c r="A168" s="2"/>
    </row>
    <row r="169" spans="1:1" ht="12.75" customHeight="1" x14ac:dyDescent="0.2">
      <c r="A169" s="2"/>
    </row>
    <row r="170" spans="1:1" ht="12.75" customHeight="1" x14ac:dyDescent="0.2">
      <c r="A170" s="2"/>
    </row>
    <row r="171" spans="1:1" ht="12.75" customHeight="1" x14ac:dyDescent="0.2">
      <c r="A171" s="2"/>
    </row>
    <row r="172" spans="1:1" ht="12.75" customHeight="1" x14ac:dyDescent="0.2">
      <c r="A172" s="2"/>
    </row>
    <row r="173" spans="1:1" ht="12.75" customHeight="1" x14ac:dyDescent="0.2">
      <c r="A173" s="2"/>
    </row>
    <row r="174" spans="1:1" ht="12.75" customHeight="1" x14ac:dyDescent="0.2">
      <c r="A174" s="2"/>
    </row>
    <row r="175" spans="1:1" ht="12.75" customHeight="1" x14ac:dyDescent="0.2">
      <c r="A175" s="2"/>
    </row>
    <row r="176" spans="1:1" ht="12.75" customHeight="1" x14ac:dyDescent="0.2">
      <c r="A176" s="2"/>
    </row>
    <row r="177" spans="1:1" ht="12.75" customHeight="1" x14ac:dyDescent="0.2">
      <c r="A177" s="2"/>
    </row>
    <row r="178" spans="1:1" ht="12.75" customHeight="1" x14ac:dyDescent="0.2">
      <c r="A178" s="2"/>
    </row>
    <row r="179" spans="1:1" ht="12.75" customHeight="1" x14ac:dyDescent="0.2">
      <c r="A179" s="2"/>
    </row>
    <row r="180" spans="1:1" ht="12.75" customHeight="1" x14ac:dyDescent="0.2">
      <c r="A180" s="2"/>
    </row>
    <row r="181" spans="1:1" ht="12.75" customHeight="1" x14ac:dyDescent="0.2">
      <c r="A181" s="2"/>
    </row>
    <row r="182" spans="1:1" ht="12.75" customHeight="1" x14ac:dyDescent="0.2">
      <c r="A182" s="2"/>
    </row>
    <row r="183" spans="1:1" ht="12.75" customHeight="1" x14ac:dyDescent="0.2">
      <c r="A183" s="2"/>
    </row>
    <row r="184" spans="1:1" ht="12.75" customHeight="1" x14ac:dyDescent="0.2">
      <c r="A184" s="2"/>
    </row>
    <row r="185" spans="1:1" ht="12.75" customHeight="1" x14ac:dyDescent="0.2">
      <c r="A185" s="2"/>
    </row>
    <row r="186" spans="1:1" ht="12.75" customHeight="1" x14ac:dyDescent="0.2">
      <c r="A186" s="2"/>
    </row>
    <row r="187" spans="1:1" ht="12.75" customHeight="1" x14ac:dyDescent="0.2">
      <c r="A187" s="2"/>
    </row>
    <row r="188" spans="1:1" ht="12.75" customHeight="1" x14ac:dyDescent="0.2">
      <c r="A188" s="2"/>
    </row>
    <row r="189" spans="1:1" ht="12.75" customHeight="1" x14ac:dyDescent="0.2">
      <c r="A189" s="2"/>
    </row>
    <row r="190" spans="1:1" ht="12.75" customHeight="1" x14ac:dyDescent="0.2">
      <c r="A190" s="2"/>
    </row>
    <row r="191" spans="1:1" ht="12.75" customHeight="1" x14ac:dyDescent="0.2">
      <c r="A191" s="2"/>
    </row>
    <row r="192" spans="1:1" ht="12.75" customHeight="1" x14ac:dyDescent="0.2">
      <c r="A192" s="2"/>
    </row>
    <row r="193" spans="1:1" ht="12.75" customHeight="1" x14ac:dyDescent="0.2">
      <c r="A193" s="2"/>
    </row>
    <row r="194" spans="1:1" ht="12.75" customHeight="1" x14ac:dyDescent="0.2">
      <c r="A194" s="2"/>
    </row>
    <row r="195" spans="1:1" ht="12.75" customHeight="1" x14ac:dyDescent="0.2">
      <c r="A195" s="2"/>
    </row>
    <row r="196" spans="1:1" ht="12.75" customHeight="1" x14ac:dyDescent="0.2">
      <c r="A196" s="2"/>
    </row>
    <row r="197" spans="1:1" ht="12.75" customHeight="1" x14ac:dyDescent="0.2">
      <c r="A197" s="2"/>
    </row>
    <row r="198" spans="1:1" ht="12.75" customHeight="1" x14ac:dyDescent="0.2">
      <c r="A198" s="2"/>
    </row>
    <row r="199" spans="1:1" ht="12.75" customHeight="1" x14ac:dyDescent="0.2">
      <c r="A199" s="2"/>
    </row>
    <row r="200" spans="1:1" ht="12.75" customHeight="1" x14ac:dyDescent="0.2">
      <c r="A200" s="2"/>
    </row>
    <row r="201" spans="1:1" ht="12.75" customHeight="1" x14ac:dyDescent="0.2">
      <c r="A201" s="2"/>
    </row>
    <row r="202" spans="1:1" ht="12.75" customHeight="1" x14ac:dyDescent="0.2">
      <c r="A202" s="2"/>
    </row>
    <row r="203" spans="1:1" ht="12.75" customHeight="1" x14ac:dyDescent="0.2">
      <c r="A203" s="2"/>
    </row>
    <row r="204" spans="1:1" ht="12.75" customHeight="1" x14ac:dyDescent="0.2">
      <c r="A204" s="2"/>
    </row>
    <row r="205" spans="1:1" ht="12.75" customHeight="1" x14ac:dyDescent="0.2">
      <c r="A205" s="2"/>
    </row>
    <row r="206" spans="1:1" ht="12.75" customHeight="1" x14ac:dyDescent="0.2">
      <c r="A206" s="2"/>
    </row>
    <row r="207" spans="1:1" ht="12.75" customHeight="1" x14ac:dyDescent="0.2">
      <c r="A207" s="2"/>
    </row>
    <row r="208" spans="1:1" ht="12.75" customHeight="1" x14ac:dyDescent="0.2">
      <c r="A208" s="2"/>
    </row>
    <row r="209" spans="1:1" ht="12.75" customHeight="1" x14ac:dyDescent="0.2">
      <c r="A209" s="2"/>
    </row>
    <row r="210" spans="1:1" ht="12.75" customHeight="1" x14ac:dyDescent="0.2">
      <c r="A210" s="2"/>
    </row>
    <row r="211" spans="1:1" ht="12.75" customHeight="1" x14ac:dyDescent="0.2">
      <c r="A211" s="2"/>
    </row>
    <row r="212" spans="1:1" ht="12.75" customHeight="1" x14ac:dyDescent="0.2">
      <c r="A212" s="2"/>
    </row>
    <row r="213" spans="1:1" ht="12.75" customHeight="1" x14ac:dyDescent="0.2"/>
    <row r="214" spans="1:1" ht="12.75" customHeight="1" x14ac:dyDescent="0.2"/>
    <row r="215" spans="1:1" ht="12.75" customHeight="1" x14ac:dyDescent="0.2"/>
    <row r="216" spans="1:1" ht="12.75" customHeight="1" x14ac:dyDescent="0.2"/>
    <row r="217" spans="1:1" ht="12.75" customHeight="1" x14ac:dyDescent="0.2"/>
    <row r="218" spans="1:1" ht="12.75" customHeight="1" x14ac:dyDescent="0.2"/>
    <row r="219" spans="1:1" ht="12.75" customHeight="1" x14ac:dyDescent="0.2"/>
    <row r="220" spans="1:1" ht="12.75" customHeight="1" x14ac:dyDescent="0.2"/>
    <row r="221" spans="1:1" ht="12.75" customHeight="1" x14ac:dyDescent="0.2"/>
    <row r="222" spans="1:1" ht="12.75" customHeight="1" x14ac:dyDescent="0.2"/>
    <row r="223" spans="1:1" ht="12.75" customHeight="1" x14ac:dyDescent="0.2"/>
    <row r="224" spans="1:1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1">
    <mergeCell ref="G4:G5"/>
    <mergeCell ref="C8:C13"/>
    <mergeCell ref="C16:C21"/>
    <mergeCell ref="C24:C29"/>
    <mergeCell ref="I4:I5"/>
    <mergeCell ref="Q6:Q7"/>
    <mergeCell ref="K4:K5"/>
    <mergeCell ref="M4:M5"/>
    <mergeCell ref="O4:O5"/>
    <mergeCell ref="P4:R4"/>
    <mergeCell ref="P5:R5"/>
  </mergeCells>
  <pageMargins left="0.78740157480314965" right="0.78740157480314965" top="0.78740157480314965" bottom="0.78740157480314965" header="0" footer="0"/>
  <pageSetup paperSize="9" orientation="landscape" r:id="rId1"/>
  <headerFooter>
    <oddFooter>&amp;LQuantifizierung von Produktionsverfahren: Marktfruchtbau&amp;R&amp;P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F1a Fertilizing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Rechenzentrum</cp:lastModifiedBy>
  <dcterms:modified xsi:type="dcterms:W3CDTF">2020-05-04T09:55:19Z</dcterms:modified>
</cp:coreProperties>
</file>